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P:\Job Paperwork\2022\Keltbray\22-24054\"/>
    </mc:Choice>
  </mc:AlternateContent>
  <xr:revisionPtr revIDLastSave="0" documentId="13_ncr:1_{06AE8B0D-58A5-4380-B700-E7A3B46B3E26}" xr6:coauthVersionLast="36" xr6:coauthVersionMax="36" xr10:uidLastSave="{00000000-0000-0000-0000-000000000000}"/>
  <bookViews>
    <workbookView xWindow="0" yWindow="0" windowWidth="28800" windowHeight="12225" tabRatio="937" activeTab="1" xr2:uid="{00000000-000D-0000-FFFF-FFFF00000000}"/>
  </bookViews>
  <sheets>
    <sheet name="Report Cover 22-24054" sheetId="269" r:id="rId1"/>
    <sheet name="Gas" sheetId="92" r:id="rId2"/>
    <sheet name="Information" sheetId="115" r:id="rId3"/>
  </sheets>
  <definedNames>
    <definedName name="Moisture_content____by_mass">#REF!</definedName>
    <definedName name="_xlnm.Print_Area" localSheetId="1">Gas!$A$1:$G$104</definedName>
    <definedName name="_xlnm.Print_Area" localSheetId="2">Information!$A$1:$C$40</definedName>
    <definedName name="_xlnm.Print_Area" localSheetId="0">'Report Cover 22-24054'!$A$1:$D$36</definedName>
    <definedName name="_xlnm.Print_Titles" localSheetId="1">Gas!$A:$E,Gas!$1:$8</definedName>
  </definedNames>
  <calcPr calcId="191029"/>
</workbook>
</file>

<file path=xl/calcChain.xml><?xml version="1.0" encoding="utf-8"?>
<calcChain xmlns="http://schemas.openxmlformats.org/spreadsheetml/2006/main">
  <c r="C6" i="269" l="1"/>
  <c r="C24" i="269"/>
  <c r="A30" i="269"/>
  <c r="A2" i="269"/>
</calcChain>
</file>

<file path=xl/sharedStrings.xml><?xml version="1.0" encoding="utf-8"?>
<sst xmlns="http://schemas.openxmlformats.org/spreadsheetml/2006/main" count="792" uniqueCount="227">
  <si>
    <t>Determinand</t>
  </si>
  <si>
    <t>Units</t>
  </si>
  <si>
    <t>Date Received:</t>
  </si>
  <si>
    <t>Details:</t>
  </si>
  <si>
    <t>Date Sampled:</t>
  </si>
  <si>
    <t>Sample Type:</t>
  </si>
  <si>
    <t>Contact(s):</t>
  </si>
  <si>
    <t>Results Due:</t>
  </si>
  <si>
    <t>No. of Samples:</t>
  </si>
  <si>
    <t>Initial Date of Issue:</t>
  </si>
  <si>
    <t>Quotation No.:</t>
  </si>
  <si>
    <t>Order No.:</t>
  </si>
  <si>
    <t>Date Instructed:</t>
  </si>
  <si>
    <t>Client Sample Ref.:</t>
  </si>
  <si>
    <t>Client Address:</t>
  </si>
  <si>
    <t>Approved By:</t>
  </si>
  <si>
    <t>Date Approved:</t>
  </si>
  <si>
    <t>Benzene</t>
  </si>
  <si>
    <t>Ethylbenzene</t>
  </si>
  <si>
    <t>o-Xylene</t>
  </si>
  <si>
    <t>Toluene</t>
  </si>
  <si>
    <t>1,1,1,2-Tetrachloroethane</t>
  </si>
  <si>
    <t>1,1,1-Trichloroethane</t>
  </si>
  <si>
    <t>1,1,2-Trichloroethane</t>
  </si>
  <si>
    <t>1,1-Dichloroethane</t>
  </si>
  <si>
    <t>1,1-Dichloroethene</t>
  </si>
  <si>
    <t>1,1-Dichloropropene</t>
  </si>
  <si>
    <t>1,2,3-Trichlorobenzene</t>
  </si>
  <si>
    <t>1,2,3-Trichloropropane</t>
  </si>
  <si>
    <t>1,2,4-Trichlorobenzene</t>
  </si>
  <si>
    <t>1,2,4-Trimethylbenzene</t>
  </si>
  <si>
    <t>1,2-Dibromoethane</t>
  </si>
  <si>
    <t>1,2-Dichlorobenzene</t>
  </si>
  <si>
    <t>1,2-Dichloroethane</t>
  </si>
  <si>
    <t>1,3,5-Trimethylbenzene</t>
  </si>
  <si>
    <t>1,3-Dichlorobenzene</t>
  </si>
  <si>
    <t>1,3-Dichloropropane</t>
  </si>
  <si>
    <t>1,4-Dichlorobenzene</t>
  </si>
  <si>
    <t>2-Chlorotoluene</t>
  </si>
  <si>
    <t>Bromobenzene</t>
  </si>
  <si>
    <t>Bromodichloromethane</t>
  </si>
  <si>
    <t>Bromoform</t>
  </si>
  <si>
    <t>Chlorobenzene</t>
  </si>
  <si>
    <t>cis-1,3-Dichloropropene</t>
  </si>
  <si>
    <t>Dibromochloromethane</t>
  </si>
  <si>
    <t>Dibromomethane</t>
  </si>
  <si>
    <t>Hexachlorobutadiene</t>
  </si>
  <si>
    <t>Naphthalene</t>
  </si>
  <si>
    <t>Styrene</t>
  </si>
  <si>
    <t>Tetrachloroethene</t>
  </si>
  <si>
    <t>Trichloroethene</t>
  </si>
  <si>
    <t>Trichlorofluoromethane</t>
  </si>
  <si>
    <t>4-Isopropyltoluene</t>
  </si>
  <si>
    <t>Tetrahydrofuran</t>
  </si>
  <si>
    <t/>
  </si>
  <si>
    <t>Chemtest Job No.:</t>
  </si>
  <si>
    <t>Chemtest Sample ID.:</t>
  </si>
  <si>
    <t>SOP</t>
  </si>
  <si>
    <t>Accred.</t>
  </si>
  <si>
    <t>LOD</t>
  </si>
  <si>
    <t>S</t>
  </si>
  <si>
    <t>Aliphatic TPH &gt;C5-C6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</si>
  <si>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</si>
  <si>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</si>
  <si>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</si>
  <si>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</si>
  <si>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</si>
  <si>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</si>
  <si>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</si>
  <si>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</si>
  <si>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</si>
  <si>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Trichloromethane</t>
  </si>
  <si>
    <t>Tetrachloromethane</t>
  </si>
  <si>
    <t>Hexachloroethane</t>
  </si>
  <si>
    <t>Report No.:</t>
  </si>
  <si>
    <t>Client</t>
  </si>
  <si>
    <t>Project</t>
  </si>
  <si>
    <t>Turnaround (Wkdays):</t>
  </si>
  <si>
    <t>U</t>
  </si>
  <si>
    <t>N</t>
  </si>
  <si>
    <t>Key</t>
  </si>
  <si>
    <t>UKAS accredited</t>
  </si>
  <si>
    <t>M</t>
  </si>
  <si>
    <t>MCERTS and UKAS accredited</t>
  </si>
  <si>
    <t>Unaccredited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</si>
  <si>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</si>
  <si>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</si>
  <si>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</si>
  <si>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</si>
  <si>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</si>
  <si>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</si>
  <si>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</si>
  <si>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</si>
  <si>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</si>
  <si>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</si>
  <si>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</si>
  <si>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</si>
  <si>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</si>
  <si>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</si>
  <si>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</si>
  <si>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</si>
  <si>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</si>
  <si>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</si>
  <si>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</si>
  <si>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</si>
  <si>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</si>
  <si>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</si>
  <si>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</si>
  <si>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</si>
  <si>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</si>
  <si>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</si>
  <si>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Sample Retention and Disposal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</si>
  <si>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</si>
  <si>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</si>
  <si>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</si>
  <si>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2</t>
  </si>
  <si>
    <t>For all other tests the samples were dried at &lt; 37°C prior to analysis</t>
  </si>
  <si>
    <t xml:space="preserve">All Asbestos testing is performed at the indicated laboratory </t>
  </si>
  <si>
    <t>E - Insufficient Sample (Applies to LOI in Trommel Fines Only)</t>
  </si>
  <si>
    <t>customerservices@chemtest.com</t>
  </si>
  <si>
    <t>Sample Location:</t>
  </si>
  <si>
    <t>The following tests were analysed on samples as received and the results subsequently corrected to a dry weight basis TPH, BTEX, VOCs, SVOCs, PCBs, Phenols</t>
  </si>
  <si>
    <t>Limit of detection</t>
  </si>
  <si>
    <t>Standard operating procedure</t>
  </si>
  <si>
    <t>All soil samples will be retained for a period of 30 days from the date of receipt</t>
  </si>
  <si>
    <t>22-24054-1</t>
  </si>
  <si>
    <t>Keltbray</t>
  </si>
  <si>
    <t>St. Andrews House_x000D_
Portsmouth Road_x000D_
Esher_x000D_
Surrey_x000D_
KT10 9TA</t>
  </si>
  <si>
    <t>Dafni Varthali_x000D_
Maria Shiphillis</t>
  </si>
  <si>
    <t>6089 Clarendon Road Phase 3B</t>
  </si>
  <si>
    <t>Q20-20440</t>
  </si>
  <si>
    <t>S-RE6075</t>
  </si>
  <si>
    <t>7</t>
  </si>
  <si>
    <t xml:space="preserve">Stuart Henderson, Technical Manager_x000D_
</t>
  </si>
  <si>
    <t>Project: 6089 Clarendon Road Phase 3B</t>
  </si>
  <si>
    <t>Client: Keltbray</t>
  </si>
  <si>
    <t>Quotation No.: Q20-20440</t>
  </si>
  <si>
    <t>Order No.: S-RE6075</t>
  </si>
  <si>
    <t>3675</t>
  </si>
  <si>
    <t>µg/m³</t>
  </si>
  <si>
    <t>N/A</t>
  </si>
  <si>
    <t>3760</t>
  </si>
  <si>
    <t>Dichloromethane</t>
  </si>
  <si>
    <t>2-Hexanone</t>
  </si>
  <si>
    <t>2-Nitropropane</t>
  </si>
  <si>
    <t>Pentachloroethane</t>
  </si>
  <si>
    <t>Propanone</t>
  </si>
  <si>
    <t>1-Chlorobutane</t>
  </si>
  <si>
    <t>22-24054</t>
  </si>
  <si>
    <t>1456297</t>
  </si>
  <si>
    <t>1456298</t>
  </si>
  <si>
    <t>23/06/2022</t>
  </si>
  <si>
    <t>EMS1</t>
  </si>
  <si>
    <t>EMS2</t>
  </si>
  <si>
    <t>GAS</t>
  </si>
  <si>
    <t>Diethyl ether</t>
  </si>
  <si>
    <t>Carbon disulfide</t>
  </si>
  <si>
    <t>Allyl chloride</t>
  </si>
  <si>
    <t>trans-1,2-Dichloroethene</t>
  </si>
  <si>
    <t>Methyl-tertiary-butyl ether</t>
  </si>
  <si>
    <t>2-Butanone</t>
  </si>
  <si>
    <t>cis-1,2-Dichloroethene</t>
  </si>
  <si>
    <t>Methyl methacrylate</t>
  </si>
  <si>
    <t>4-Methyl-2-pentanone</t>
  </si>
  <si>
    <t>trans-1,3-Dichloropropene</t>
  </si>
  <si>
    <t>Ethyl methacrylate</t>
  </si>
  <si>
    <t>m- &amp; p-Xylene</t>
  </si>
  <si>
    <t>1,1,2,2-Tetrachloroethane</t>
  </si>
  <si>
    <t>Isopropylbenzene</t>
  </si>
  <si>
    <t>trans-1,4-Dichloro-2-butene</t>
  </si>
  <si>
    <t>n-Propylbenzene</t>
  </si>
  <si>
    <t>4-Chlorotoluene</t>
  </si>
  <si>
    <t>tert-Butylbenzene</t>
  </si>
  <si>
    <t>sec-Butylbenzene</t>
  </si>
  <si>
    <t>n-Butylbenzene</t>
  </si>
  <si>
    <t>1,2-Dibromo-3-chloropropane</t>
  </si>
  <si>
    <t>ND</t>
  </si>
  <si>
    <t>&lt;0.6</t>
  </si>
  <si>
    <t>&lt;2.6</t>
  </si>
  <si>
    <t>&lt;0.7</t>
  </si>
  <si>
    <t>&lt;0.4</t>
  </si>
  <si>
    <t>&lt;0.3</t>
  </si>
  <si>
    <t>&lt;3.2</t>
  </si>
  <si>
    <t>&lt;6.4</t>
  </si>
  <si>
    <t>&lt;0.5</t>
  </si>
  <si>
    <t>&lt;0.8</t>
  </si>
  <si>
    <t>&lt;0.9</t>
  </si>
  <si>
    <t>&lt;1.3</t>
  </si>
  <si>
    <t>&lt;2.2</t>
  </si>
  <si>
    <t>&lt;1</t>
  </si>
  <si>
    <t>&lt;1.1</t>
  </si>
  <si>
    <t>&lt;1.8</t>
  </si>
  <si>
    <t>&lt;2.1</t>
  </si>
  <si>
    <t>Tentatively Identified Compounds</t>
  </si>
  <si>
    <t>1,3,8-p-Menthatriene</t>
  </si>
  <si>
    <t>1,3-Cyclopentadiene, 5,5-dimethyl-2-ethyl-</t>
  </si>
  <si>
    <t>1-Pentanol, 4-methyl-</t>
  </si>
  <si>
    <t>2-Octanone</t>
  </si>
  <si>
    <t>3-Carvomenthenone</t>
  </si>
  <si>
    <t>5-Hepten-2-one, 6-methyl-</t>
  </si>
  <si>
    <t>alpha-Pinene</t>
  </si>
  <si>
    <t>beta-Myrcene</t>
  </si>
  <si>
    <t>beta-Pinene</t>
  </si>
  <si>
    <t>cis-Citral</t>
  </si>
  <si>
    <t>Citronellal</t>
  </si>
  <si>
    <t>Cyclooctane</t>
  </si>
  <si>
    <t>D-Limonene</t>
  </si>
  <si>
    <t>Geraniol</t>
  </si>
  <si>
    <t>Isogeranial</t>
  </si>
  <si>
    <t>Isoneral</t>
  </si>
  <si>
    <t>Linalool</t>
  </si>
  <si>
    <t>6.5</t>
  </si>
  <si>
    <t>1.0</t>
  </si>
  <si>
    <t>3.8</t>
  </si>
  <si>
    <t>1.6</t>
  </si>
  <si>
    <t>57.0</t>
  </si>
  <si>
    <t>260.0</t>
  </si>
  <si>
    <t>8.3</t>
  </si>
  <si>
    <t>8.1</t>
  </si>
  <si>
    <t>2.6</t>
  </si>
  <si>
    <t>3.7</t>
  </si>
  <si>
    <t>32.0</t>
  </si>
  <si>
    <t>3.5</t>
  </si>
  <si>
    <t>680.0</t>
  </si>
  <si>
    <t>80.0</t>
  </si>
  <si>
    <t>60.0</t>
  </si>
  <si>
    <t>64.0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</si>
</sst>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2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mbria"/>
      <family val="2"/>
      <charset val="238"/>
      <scheme val="major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8"/>
      <name val="Arial"/>
      <family val="2"/>
    </font>
    <font>
      <b/>
      <u/>
      <sz val="8"/>
      <color indexed="8"/>
      <name val="Arial"/>
      <family val="2"/>
    </font>
    <font>
      <b/>
      <sz val="11"/>
      <color rgb="FFFF0000"/>
      <name val="Arial"/>
      <family val="2"/>
    </font>
    <font>
      <sz val="8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6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" fillId="0" borderId="0"/>
    <xf numFmtId="0" fontId="22" fillId="0" borderId="0"/>
    <xf numFmtId="0" fontId="4" fillId="23" borderId="7" applyNumberFormat="0" applyFont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6" fillId="0" borderId="0"/>
    <xf numFmtId="0" fontId="27" fillId="0" borderId="0"/>
    <xf numFmtId="0" fontId="26" fillId="0" borderId="0"/>
    <xf numFmtId="0" fontId="26" fillId="0" borderId="0"/>
    <xf numFmtId="0" fontId="2" fillId="0" borderId="0"/>
    <xf numFmtId="0" fontId="34" fillId="0" borderId="0" applyNumberFormat="0" applyFill="0" applyBorder="0" applyAlignment="0" applyProtection="0"/>
    <xf numFmtId="0" fontId="2" fillId="0" borderId="0"/>
    <xf numFmtId="0" fontId="19" fillId="0" borderId="20" applyNumberFormat="0" applyFill="0" applyAlignment="0" applyProtection="0"/>
    <xf numFmtId="0" fontId="17" fillId="20" borderId="19" applyNumberFormat="0" applyAlignment="0" applyProtection="0"/>
    <xf numFmtId="0" fontId="1" fillId="23" borderId="18" applyNumberFormat="0" applyFont="0" applyAlignment="0" applyProtection="0"/>
    <xf numFmtId="0" fontId="1" fillId="23" borderId="18" applyNumberFormat="0" applyFont="0" applyAlignment="0" applyProtection="0"/>
    <xf numFmtId="0" fontId="14" fillId="7" borderId="17" applyNumberFormat="0" applyAlignment="0" applyProtection="0"/>
    <xf numFmtId="0" fontId="7" fillId="20" borderId="17" applyNumberFormat="0" applyAlignment="0" applyProtection="0"/>
    <xf numFmtId="0" fontId="8" fillId="21" borderId="15" applyNumberFormat="0" applyAlignment="0" applyProtection="0"/>
    <xf numFmtId="0" fontId="13" fillId="0" borderId="16" applyNumberFormat="0" applyFill="0" applyAlignment="0" applyProtection="0"/>
    <xf numFmtId="0" fontId="7" fillId="20" borderId="21" applyNumberFormat="0" applyAlignment="0" applyProtection="0"/>
    <xf numFmtId="0" fontId="8" fillId="21" borderId="22" applyNumberFormat="0" applyAlignment="0" applyProtection="0"/>
    <xf numFmtId="0" fontId="14" fillId="7" borderId="21" applyNumberFormat="0" applyAlignment="0" applyProtection="0"/>
    <xf numFmtId="0" fontId="1" fillId="23" borderId="23" applyNumberFormat="0" applyFont="0" applyAlignment="0" applyProtection="0"/>
    <xf numFmtId="0" fontId="1" fillId="23" borderId="23" applyNumberFormat="0" applyFont="0" applyAlignment="0" applyProtection="0"/>
    <xf numFmtId="0" fontId="17" fillId="20" borderId="24" applyNumberFormat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7" fillId="20" borderId="24" applyNumberFormat="0" applyAlignment="0" applyProtection="0"/>
    <xf numFmtId="0" fontId="1" fillId="23" borderId="23" applyNumberFormat="0" applyFont="0" applyAlignment="0" applyProtection="0"/>
    <xf numFmtId="0" fontId="1" fillId="23" borderId="23" applyNumberFormat="0" applyFont="0" applyAlignment="0" applyProtection="0"/>
    <xf numFmtId="0" fontId="14" fillId="7" borderId="21" applyNumberFormat="0" applyAlignment="0" applyProtection="0"/>
    <xf numFmtId="0" fontId="7" fillId="20" borderId="21" applyNumberFormat="0" applyAlignment="0" applyProtection="0"/>
    <xf numFmtId="0" fontId="8" fillId="21" borderId="22" applyNumberFormat="0" applyAlignment="0" applyProtection="0"/>
    <xf numFmtId="0" fontId="2" fillId="0" borderId="0"/>
    <xf numFmtId="0" fontId="14" fillId="7" borderId="31" applyNumberFormat="0" applyAlignment="0" applyProtection="0"/>
    <xf numFmtId="0" fontId="7" fillId="20" borderId="31" applyNumberFormat="0" applyAlignment="0" applyProtection="0"/>
    <xf numFmtId="0" fontId="7" fillId="20" borderId="26" applyNumberFormat="0" applyAlignment="0" applyProtection="0"/>
    <xf numFmtId="0" fontId="8" fillId="21" borderId="27" applyNumberFormat="0" applyAlignment="0" applyProtection="0"/>
    <xf numFmtId="0" fontId="14" fillId="7" borderId="26" applyNumberFormat="0" applyAlignment="0" applyProtection="0"/>
    <xf numFmtId="0" fontId="1" fillId="23" borderId="28" applyNumberFormat="0" applyFont="0" applyAlignment="0" applyProtection="0"/>
    <xf numFmtId="0" fontId="1" fillId="23" borderId="28" applyNumberFormat="0" applyFont="0" applyAlignment="0" applyProtection="0"/>
    <xf numFmtId="0" fontId="17" fillId="20" borderId="29" applyNumberFormat="0" applyAlignment="0" applyProtection="0"/>
    <xf numFmtId="0" fontId="19" fillId="0" borderId="30" applyNumberFormat="0" applyFill="0" applyAlignment="0" applyProtection="0"/>
    <xf numFmtId="0" fontId="19" fillId="0" borderId="30" applyNumberFormat="0" applyFill="0" applyAlignment="0" applyProtection="0"/>
    <xf numFmtId="0" fontId="17" fillId="20" borderId="29" applyNumberFormat="0" applyAlignment="0" applyProtection="0"/>
    <xf numFmtId="0" fontId="1" fillId="23" borderId="28" applyNumberFormat="0" applyFont="0" applyAlignment="0" applyProtection="0"/>
    <xf numFmtId="0" fontId="1" fillId="23" borderId="28" applyNumberFormat="0" applyFont="0" applyAlignment="0" applyProtection="0"/>
    <xf numFmtId="0" fontId="14" fillId="7" borderId="26" applyNumberFormat="0" applyAlignment="0" applyProtection="0"/>
    <xf numFmtId="0" fontId="7" fillId="20" borderId="26" applyNumberFormat="0" applyAlignment="0" applyProtection="0"/>
    <xf numFmtId="0" fontId="8" fillId="21" borderId="27" applyNumberFormat="0" applyAlignment="0" applyProtection="0"/>
    <xf numFmtId="0" fontId="7" fillId="20" borderId="26" applyNumberFormat="0" applyAlignment="0" applyProtection="0"/>
    <xf numFmtId="0" fontId="8" fillId="21" borderId="27" applyNumberFormat="0" applyAlignment="0" applyProtection="0"/>
    <xf numFmtId="0" fontId="14" fillId="7" borderId="26" applyNumberFormat="0" applyAlignment="0" applyProtection="0"/>
    <xf numFmtId="0" fontId="1" fillId="23" borderId="28" applyNumberFormat="0" applyFont="0" applyAlignment="0" applyProtection="0"/>
    <xf numFmtId="0" fontId="1" fillId="23" borderId="28" applyNumberFormat="0" applyFont="0" applyAlignment="0" applyProtection="0"/>
    <xf numFmtId="0" fontId="17" fillId="20" borderId="29" applyNumberFormat="0" applyAlignment="0" applyProtection="0"/>
    <xf numFmtId="0" fontId="19" fillId="0" borderId="30" applyNumberFormat="0" applyFill="0" applyAlignment="0" applyProtection="0"/>
    <xf numFmtId="0" fontId="19" fillId="0" borderId="30" applyNumberFormat="0" applyFill="0" applyAlignment="0" applyProtection="0"/>
    <xf numFmtId="0" fontId="17" fillId="20" borderId="29" applyNumberFormat="0" applyAlignment="0" applyProtection="0"/>
    <xf numFmtId="0" fontId="1" fillId="23" borderId="28" applyNumberFormat="0" applyFont="0" applyAlignment="0" applyProtection="0"/>
    <xf numFmtId="0" fontId="1" fillId="23" borderId="28" applyNumberFormat="0" applyFont="0" applyAlignment="0" applyProtection="0"/>
    <xf numFmtId="0" fontId="14" fillId="7" borderId="26" applyNumberFormat="0" applyAlignment="0" applyProtection="0"/>
    <xf numFmtId="0" fontId="7" fillId="20" borderId="26" applyNumberFormat="0" applyAlignment="0" applyProtection="0"/>
    <xf numFmtId="0" fontId="8" fillId="21" borderId="27" applyNumberFormat="0" applyAlignment="0" applyProtection="0"/>
    <xf numFmtId="0" fontId="1" fillId="23" borderId="32" applyNumberFormat="0" applyFont="0" applyAlignment="0" applyProtection="0"/>
    <xf numFmtId="0" fontId="1" fillId="23" borderId="32" applyNumberFormat="0" applyFont="0" applyAlignment="0" applyProtection="0"/>
    <xf numFmtId="0" fontId="17" fillId="20" borderId="33" applyNumberFormat="0" applyAlignment="0" applyProtection="0"/>
    <xf numFmtId="0" fontId="19" fillId="0" borderId="34" applyNumberFormat="0" applyFill="0" applyAlignment="0" applyProtection="0"/>
    <xf numFmtId="0" fontId="19" fillId="0" borderId="38" applyNumberFormat="0" applyFill="0" applyAlignment="0" applyProtection="0"/>
    <xf numFmtId="0" fontId="17" fillId="20" borderId="37" applyNumberFormat="0" applyAlignment="0" applyProtection="0"/>
    <xf numFmtId="0" fontId="1" fillId="23" borderId="36" applyNumberFormat="0" applyFont="0" applyAlignment="0" applyProtection="0"/>
    <xf numFmtId="0" fontId="1" fillId="23" borderId="36" applyNumberFormat="0" applyFont="0" applyAlignment="0" applyProtection="0"/>
    <xf numFmtId="0" fontId="14" fillId="7" borderId="35" applyNumberForma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14" fillId="7" borderId="35" applyNumberFormat="0" applyAlignment="0" applyProtection="0"/>
    <xf numFmtId="0" fontId="1" fillId="23" borderId="36" applyNumberFormat="0" applyFont="0" applyAlignment="0" applyProtection="0"/>
    <xf numFmtId="0" fontId="1" fillId="23" borderId="36" applyNumberFormat="0" applyFont="0" applyAlignment="0" applyProtection="0"/>
    <xf numFmtId="0" fontId="17" fillId="20" borderId="37" applyNumberFormat="0" applyAlignment="0" applyProtection="0"/>
    <xf numFmtId="0" fontId="19" fillId="0" borderId="38" applyNumberFormat="0" applyFill="0" applyAlignment="0" applyProtection="0"/>
    <xf numFmtId="0" fontId="19" fillId="0" borderId="38" applyNumberFormat="0" applyFill="0" applyAlignment="0" applyProtection="0"/>
    <xf numFmtId="0" fontId="17" fillId="20" borderId="37" applyNumberFormat="0" applyAlignment="0" applyProtection="0"/>
    <xf numFmtId="0" fontId="1" fillId="23" borderId="36" applyNumberFormat="0" applyFont="0" applyAlignment="0" applyProtection="0"/>
    <xf numFmtId="0" fontId="1" fillId="23" borderId="36" applyNumberFormat="0" applyFont="0" applyAlignment="0" applyProtection="0"/>
    <xf numFmtId="0" fontId="14" fillId="7" borderId="35" applyNumberFormat="0" applyAlignment="0" applyProtection="0"/>
    <xf numFmtId="0" fontId="7" fillId="20" borderId="35" applyNumberFormat="0" applyAlignment="0" applyProtection="0"/>
  </cellStyleXfs>
  <cellXfs count="53">
    <xf numFmtId="0" fontId="0" fillId="0" borderId="0" xfId="0"/>
    <xf numFmtId="49" fontId="29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horizontal="left" vertical="center"/>
    </xf>
    <xf numFmtId="164" fontId="30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horizontal="left" vertical="center" wrapText="1"/>
    </xf>
    <xf numFmtId="49" fontId="28" fillId="0" borderId="12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horizontal="center"/>
    </xf>
    <xf numFmtId="49" fontId="24" fillId="0" borderId="0" xfId="0" applyNumberFormat="1" applyFont="1"/>
    <xf numFmtId="49" fontId="24" fillId="0" borderId="0" xfId="0" applyNumberFormat="1" applyFont="1" applyAlignment="1">
      <alignment horizontal="left"/>
    </xf>
    <xf numFmtId="49" fontId="24" fillId="0" borderId="13" xfId="0" applyNumberFormat="1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left" vertical="center" wrapText="1"/>
    </xf>
    <xf numFmtId="49" fontId="24" fillId="24" borderId="14" xfId="0" applyNumberFormat="1" applyFont="1" applyFill="1" applyBorder="1" applyAlignment="1">
      <alignment horizontal="center" vertical="center" wrapText="1"/>
    </xf>
    <xf numFmtId="49" fontId="25" fillId="24" borderId="14" xfId="0" applyNumberFormat="1" applyFont="1" applyFill="1" applyBorder="1" applyAlignment="1">
      <alignment horizontal="center" vertical="center"/>
    </xf>
    <xf numFmtId="49" fontId="24" fillId="0" borderId="14" xfId="0" applyNumberFormat="1" applyFont="1" applyBorder="1" applyAlignment="1">
      <alignment horizontal="left" vertical="center"/>
    </xf>
    <xf numFmtId="49" fontId="25" fillId="0" borderId="14" xfId="0" applyNumberFormat="1" applyFont="1" applyBorder="1" applyAlignment="1">
      <alignment horizontal="left" vertical="center" wrapText="1"/>
    </xf>
    <xf numFmtId="49" fontId="25" fillId="24" borderId="14" xfId="0" applyNumberFormat="1" applyFont="1" applyFill="1" applyBorder="1" applyAlignment="1">
      <alignment horizontal="left" vertical="center"/>
    </xf>
    <xf numFmtId="0" fontId="32" fillId="0" borderId="0" xfId="0" applyFont="1"/>
    <xf numFmtId="0" fontId="35" fillId="0" borderId="0" xfId="79" applyFont="1"/>
    <xf numFmtId="0" fontId="32" fillId="0" borderId="0" xfId="0" applyFont="1" applyAlignment="1">
      <alignment horizontal="center" vertical="center"/>
    </xf>
    <xf numFmtId="0" fontId="30" fillId="0" borderId="0" xfId="0" applyFont="1"/>
    <xf numFmtId="0" fontId="33" fillId="0" borderId="11" xfId="0" applyFont="1" applyBorder="1" applyAlignment="1">
      <alignment horizontal="left"/>
    </xf>
    <xf numFmtId="0" fontId="32" fillId="0" borderId="11" xfId="0" applyFont="1" applyBorder="1"/>
    <xf numFmtId="0" fontId="31" fillId="0" borderId="0" xfId="0" applyFont="1"/>
    <xf numFmtId="0" fontId="32" fillId="0" borderId="0" xfId="0" applyFont="1" applyAlignment="1">
      <alignment horizontal="center"/>
    </xf>
    <xf numFmtId="0" fontId="33" fillId="0" borderId="11" xfId="0" applyFont="1" applyBorder="1"/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33" fillId="0" borderId="11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/>
    </xf>
    <xf numFmtId="165" fontId="24" fillId="0" borderId="14" xfId="0" applyNumberFormat="1" applyFont="1" applyBorder="1" applyAlignment="1">
      <alignment horizontal="center" vertical="center" wrapText="1"/>
    </xf>
    <xf numFmtId="1" fontId="24" fillId="0" borderId="14" xfId="0" applyNumberFormat="1" applyFont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left"/>
    </xf>
    <xf numFmtId="49" fontId="24" fillId="0" borderId="14" xfId="0" applyNumberFormat="1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165" fontId="38" fillId="0" borderId="14" xfId="0" applyNumberFormat="1" applyFont="1" applyBorder="1" applyAlignment="1">
      <alignment horizontal="center"/>
    </xf>
    <xf numFmtId="0" fontId="23" fillId="0" borderId="10" xfId="0" applyFont="1" applyBorder="1" applyAlignment="1">
      <alignment horizontal="left" vertical="center"/>
    </xf>
    <xf numFmtId="0" fontId="30" fillId="0" borderId="10" xfId="0" applyFont="1" applyBorder="1" applyAlignment="1">
      <alignment horizontal="left"/>
    </xf>
    <xf numFmtId="0" fontId="37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4" fillId="0" borderId="14" xfId="0" applyNumberFormat="1" applyFont="1" applyBorder="1" applyAlignment="1">
      <alignment horizontal="right" vertical="center"/>
    </xf>
    <xf numFmtId="49" fontId="36" fillId="0" borderId="1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49" fontId="25" fillId="24" borderId="14" xfId="0" applyNumberFormat="1" applyFont="1" applyFill="1" applyBorder="1" applyAlignment="1">
      <alignment horizontal="right" vertical="center"/>
    </xf>
    <xf numFmtId="49" fontId="25" fillId="0" borderId="14" xfId="0" applyNumberFormat="1" applyFont="1" applyBorder="1" applyAlignment="1">
      <alignment horizontal="right" vertical="center"/>
    </xf>
  </cellXfs>
  <cellStyles count="156">
    <cellStyle name="20% - Accent1 2" xfId="1" xr:uid="{00000000-0005-0000-0000-000000000000}"/>
    <cellStyle name="20% - Accent1 2 2" xfId="2" xr:uid="{00000000-0005-0000-0000-000001000000}"/>
    <cellStyle name="20% - Accent1 2_Ais_MultiSampleTemplate" xfId="3" xr:uid="{00000000-0005-0000-0000-000002000000}"/>
    <cellStyle name="20% - Accent2 2" xfId="4" xr:uid="{00000000-0005-0000-0000-000003000000}"/>
    <cellStyle name="20% - Accent2 2 2" xfId="5" xr:uid="{00000000-0005-0000-0000-000004000000}"/>
    <cellStyle name="20% - Accent2 2_Ais_MultiSampleTemplate" xfId="6" xr:uid="{00000000-0005-0000-0000-000005000000}"/>
    <cellStyle name="20% - Accent3 2" xfId="7" xr:uid="{00000000-0005-0000-0000-000006000000}"/>
    <cellStyle name="20% - Accent3 2 2" xfId="8" xr:uid="{00000000-0005-0000-0000-000007000000}"/>
    <cellStyle name="20% - Accent3 2_Ais_MultiSampleTemplate" xfId="9" xr:uid="{00000000-0005-0000-0000-000008000000}"/>
    <cellStyle name="20% - Accent4 2" xfId="10" xr:uid="{00000000-0005-0000-0000-000009000000}"/>
    <cellStyle name="20% - Accent4 2 2" xfId="11" xr:uid="{00000000-0005-0000-0000-00000A000000}"/>
    <cellStyle name="20% - Accent4 2_Ais_MultiSampleTemplate" xfId="12" xr:uid="{00000000-0005-0000-0000-00000B000000}"/>
    <cellStyle name="20% - Accent5 2" xfId="13" xr:uid="{00000000-0005-0000-0000-00000C000000}"/>
    <cellStyle name="20% - Accent5 2 2" xfId="14" xr:uid="{00000000-0005-0000-0000-00000D000000}"/>
    <cellStyle name="20% - Accent5 2_Ais_MultiSampleTemplate" xfId="15" xr:uid="{00000000-0005-0000-0000-00000E000000}"/>
    <cellStyle name="20% - Accent6 2" xfId="16" xr:uid="{00000000-0005-0000-0000-00000F000000}"/>
    <cellStyle name="20% - Accent6 2 2" xfId="17" xr:uid="{00000000-0005-0000-0000-000010000000}"/>
    <cellStyle name="20% - Accent6 2_Ais_MultiSampleTemplate" xfId="18" xr:uid="{00000000-0005-0000-0000-000011000000}"/>
    <cellStyle name="40% - Accent1 2" xfId="19" xr:uid="{00000000-0005-0000-0000-000012000000}"/>
    <cellStyle name="40% - Accent1 2 2" xfId="20" xr:uid="{00000000-0005-0000-0000-000013000000}"/>
    <cellStyle name="40% - Accent1 2_Ais_MultiSampleTemplate" xfId="21" xr:uid="{00000000-0005-0000-0000-000014000000}"/>
    <cellStyle name="40% - Accent2 2" xfId="22" xr:uid="{00000000-0005-0000-0000-000015000000}"/>
    <cellStyle name="40% - Accent2 2 2" xfId="23" xr:uid="{00000000-0005-0000-0000-000016000000}"/>
    <cellStyle name="40% - Accent2 2_Ais_MultiSampleTemplate" xfId="24" xr:uid="{00000000-0005-0000-0000-000017000000}"/>
    <cellStyle name="40% - Accent3 2" xfId="25" xr:uid="{00000000-0005-0000-0000-000018000000}"/>
    <cellStyle name="40% - Accent3 2 2" xfId="26" xr:uid="{00000000-0005-0000-0000-000019000000}"/>
    <cellStyle name="40% - Accent3 2_Ais_MultiSampleTemplate" xfId="27" xr:uid="{00000000-0005-0000-0000-00001A000000}"/>
    <cellStyle name="40% - Accent4 2" xfId="28" xr:uid="{00000000-0005-0000-0000-00001B000000}"/>
    <cellStyle name="40% - Accent4 2 2" xfId="29" xr:uid="{00000000-0005-0000-0000-00001C000000}"/>
    <cellStyle name="40% - Accent4 2_Ais_MultiSampleTemplate" xfId="30" xr:uid="{00000000-0005-0000-0000-00001D000000}"/>
    <cellStyle name="40% - Accent5 2" xfId="31" xr:uid="{00000000-0005-0000-0000-00001E000000}"/>
    <cellStyle name="40% - Accent5 2 2" xfId="32" xr:uid="{00000000-0005-0000-0000-00001F000000}"/>
    <cellStyle name="40% - Accent5 2_Ais_MultiSampleTemplate" xfId="33" xr:uid="{00000000-0005-0000-0000-000020000000}"/>
    <cellStyle name="40% - Accent6 2" xfId="34" xr:uid="{00000000-0005-0000-0000-000021000000}"/>
    <cellStyle name="40% - Accent6 2 2" xfId="35" xr:uid="{00000000-0005-0000-0000-000022000000}"/>
    <cellStyle name="40% - Accent6 2_Ais_MultiSampleTemplate" xfId="36" xr:uid="{00000000-0005-0000-0000-000023000000}"/>
    <cellStyle name="60% - Accent1 2" xfId="37" xr:uid="{00000000-0005-0000-0000-000024000000}"/>
    <cellStyle name="60% - Accent2 2" xfId="38" xr:uid="{00000000-0005-0000-0000-000025000000}"/>
    <cellStyle name="60% - Accent3 2" xfId="39" xr:uid="{00000000-0005-0000-0000-000026000000}"/>
    <cellStyle name="60% - Accent4 2" xfId="40" xr:uid="{00000000-0005-0000-0000-000027000000}"/>
    <cellStyle name="60% - Accent5 2" xfId="41" xr:uid="{00000000-0005-0000-0000-000028000000}"/>
    <cellStyle name="60% - Accent6 2" xfId="42" xr:uid="{00000000-0005-0000-0000-000029000000}"/>
    <cellStyle name="Accent1 2" xfId="43" xr:uid="{00000000-0005-0000-0000-00002A000000}"/>
    <cellStyle name="Accent2 2" xfId="44" xr:uid="{00000000-0005-0000-0000-00002B000000}"/>
    <cellStyle name="Accent3 2" xfId="45" xr:uid="{00000000-0005-0000-0000-00002C000000}"/>
    <cellStyle name="Accent4 2" xfId="46" xr:uid="{00000000-0005-0000-0000-00002D000000}"/>
    <cellStyle name="Accent5 2" xfId="47" xr:uid="{00000000-0005-0000-0000-00002E000000}"/>
    <cellStyle name="Accent6 2" xfId="48" xr:uid="{00000000-0005-0000-0000-00002F000000}"/>
    <cellStyle name="Bad 2" xfId="49" xr:uid="{00000000-0005-0000-0000-000030000000}"/>
    <cellStyle name="Calculation 2" xfId="50" xr:uid="{00000000-0005-0000-0000-000031000000}"/>
    <cellStyle name="Calculation 2 2" xfId="86" xr:uid="{00000000-0005-0000-0000-000032000000}"/>
    <cellStyle name="Calculation 2 2 2" xfId="101" xr:uid="{00000000-0005-0000-0000-000033000000}"/>
    <cellStyle name="Calculation 2 2 2 2" xfId="132" xr:uid="{00000000-0005-0000-0000-000034000000}"/>
    <cellStyle name="Calculation 2 2 2 3" xfId="155" xr:uid="{00000000-0005-0000-0000-000035000000}"/>
    <cellStyle name="Calculation 2 2 3" xfId="118" xr:uid="{00000000-0005-0000-0000-000036000000}"/>
    <cellStyle name="Calculation 2 2 4" xfId="143" xr:uid="{00000000-0005-0000-0000-000037000000}"/>
    <cellStyle name="Calculation 2 3" xfId="89" xr:uid="{00000000-0005-0000-0000-000038000000}"/>
    <cellStyle name="Calculation 2 3 2" xfId="120" xr:uid="{00000000-0005-0000-0000-000039000000}"/>
    <cellStyle name="Calculation 2 3 3" xfId="144" xr:uid="{00000000-0005-0000-0000-00003A000000}"/>
    <cellStyle name="Calculation 2 4" xfId="106" xr:uid="{00000000-0005-0000-0000-00003B000000}"/>
    <cellStyle name="Calculation 2 5" xfId="105" xr:uid="{00000000-0005-0000-0000-00003C000000}"/>
    <cellStyle name="Check Cell 2" xfId="51" xr:uid="{00000000-0005-0000-0000-00003D000000}"/>
    <cellStyle name="Check Cell 2 2" xfId="87" xr:uid="{00000000-0005-0000-0000-00003E000000}"/>
    <cellStyle name="Check Cell 2 2 2" xfId="102" xr:uid="{00000000-0005-0000-0000-00003F000000}"/>
    <cellStyle name="Check Cell 2 2 2 2" xfId="133" xr:uid="{00000000-0005-0000-0000-000040000000}"/>
    <cellStyle name="Check Cell 2 2 3" xfId="119" xr:uid="{00000000-0005-0000-0000-000041000000}"/>
    <cellStyle name="Check Cell 2 3" xfId="90" xr:uid="{00000000-0005-0000-0000-000042000000}"/>
    <cellStyle name="Check Cell 2 3 2" xfId="121" xr:uid="{00000000-0005-0000-0000-000043000000}"/>
    <cellStyle name="Check Cell 2 4" xfId="107" xr:uid="{00000000-0005-0000-0000-000044000000}"/>
    <cellStyle name="Explanatory Text 2" xfId="52" xr:uid="{00000000-0005-0000-0000-000045000000}"/>
    <cellStyle name="Good 2" xfId="53" xr:uid="{00000000-0005-0000-0000-000046000000}"/>
    <cellStyle name="Heading 1 2" xfId="54" xr:uid="{00000000-0005-0000-0000-000047000000}"/>
    <cellStyle name="Heading 2 2" xfId="55" xr:uid="{00000000-0005-0000-0000-000048000000}"/>
    <cellStyle name="Heading 3 2" xfId="56" xr:uid="{00000000-0005-0000-0000-000049000000}"/>
    <cellStyle name="Heading 3 2 2" xfId="88" xr:uid="{00000000-0005-0000-0000-00004A000000}"/>
    <cellStyle name="Heading 4 2" xfId="57" xr:uid="{00000000-0005-0000-0000-00004B000000}"/>
    <cellStyle name="Hyperlink" xfId="79" builtinId="8"/>
    <cellStyle name="Input 2" xfId="58" xr:uid="{00000000-0005-0000-0000-00004D000000}"/>
    <cellStyle name="Input 2 2" xfId="85" xr:uid="{00000000-0005-0000-0000-00004E000000}"/>
    <cellStyle name="Input 2 2 2" xfId="100" xr:uid="{00000000-0005-0000-0000-00004F000000}"/>
    <cellStyle name="Input 2 2 2 2" xfId="131" xr:uid="{00000000-0005-0000-0000-000050000000}"/>
    <cellStyle name="Input 2 2 2 3" xfId="154" xr:uid="{00000000-0005-0000-0000-000051000000}"/>
    <cellStyle name="Input 2 2 3" xfId="117" xr:uid="{00000000-0005-0000-0000-000052000000}"/>
    <cellStyle name="Input 2 2 4" xfId="142" xr:uid="{00000000-0005-0000-0000-000053000000}"/>
    <cellStyle name="Input 2 3" xfId="91" xr:uid="{00000000-0005-0000-0000-000054000000}"/>
    <cellStyle name="Input 2 3 2" xfId="122" xr:uid="{00000000-0005-0000-0000-000055000000}"/>
    <cellStyle name="Input 2 3 3" xfId="145" xr:uid="{00000000-0005-0000-0000-000056000000}"/>
    <cellStyle name="Input 2 4" xfId="108" xr:uid="{00000000-0005-0000-0000-000057000000}"/>
    <cellStyle name="Input 2 5" xfId="104" xr:uid="{00000000-0005-0000-0000-000058000000}"/>
    <cellStyle name="Linked Cell 2" xfId="59" xr:uid="{00000000-0005-0000-0000-000059000000}"/>
    <cellStyle name="Neutral 2" xfId="60" xr:uid="{00000000-0005-0000-0000-00005A000000}"/>
    <cellStyle name="Normal" xfId="0" builtinId="0"/>
    <cellStyle name="Normal 10" xfId="103" xr:uid="{00000000-0005-0000-0000-00005C000000}"/>
    <cellStyle name="Normal 2" xfId="61" xr:uid="{00000000-0005-0000-0000-00005D000000}"/>
    <cellStyle name="Normal 2 2" xfId="62" xr:uid="{00000000-0005-0000-0000-00005E000000}"/>
    <cellStyle name="Normal 2_Ais_MultiSampleTemplate" xfId="63" xr:uid="{00000000-0005-0000-0000-00005F000000}"/>
    <cellStyle name="Normal 3" xfId="64" xr:uid="{00000000-0005-0000-0000-000060000000}"/>
    <cellStyle name="Normal 3 2" xfId="65" xr:uid="{00000000-0005-0000-0000-000061000000}"/>
    <cellStyle name="Normal 4" xfId="66" xr:uid="{00000000-0005-0000-0000-000062000000}"/>
    <cellStyle name="Normal 5" xfId="67" xr:uid="{00000000-0005-0000-0000-000063000000}"/>
    <cellStyle name="Normal 5 2" xfId="78" xr:uid="{00000000-0005-0000-0000-000064000000}"/>
    <cellStyle name="Normal 6" xfId="74" xr:uid="{00000000-0005-0000-0000-000065000000}"/>
    <cellStyle name="Normal 7" xfId="80" xr:uid="{00000000-0005-0000-0000-000066000000}"/>
    <cellStyle name="Normalny 3" xfId="76" xr:uid="{00000000-0005-0000-0000-00006A000000}"/>
    <cellStyle name="Normalny 4" xfId="77" xr:uid="{00000000-0005-0000-0000-00006B000000}"/>
    <cellStyle name="Normalny_Arkusz1" xfId="75" xr:uid="{00000000-0005-0000-0000-00006C000000}"/>
    <cellStyle name="Note 2" xfId="68" xr:uid="{00000000-0005-0000-0000-00006D000000}"/>
    <cellStyle name="Note 2 2" xfId="69" xr:uid="{00000000-0005-0000-0000-00006E000000}"/>
    <cellStyle name="Note 2 2 2" xfId="83" xr:uid="{00000000-0005-0000-0000-00006F000000}"/>
    <cellStyle name="Note 2 2 2 2" xfId="98" xr:uid="{00000000-0005-0000-0000-000070000000}"/>
    <cellStyle name="Note 2 2 2 2 2" xfId="129" xr:uid="{00000000-0005-0000-0000-000071000000}"/>
    <cellStyle name="Note 2 2 2 2 3" xfId="152" xr:uid="{00000000-0005-0000-0000-000072000000}"/>
    <cellStyle name="Note 2 2 2 3" xfId="115" xr:uid="{00000000-0005-0000-0000-000073000000}"/>
    <cellStyle name="Note 2 2 2 4" xfId="140" xr:uid="{00000000-0005-0000-0000-000074000000}"/>
    <cellStyle name="Note 2 2 3" xfId="93" xr:uid="{00000000-0005-0000-0000-000075000000}"/>
    <cellStyle name="Note 2 2 3 2" xfId="124" xr:uid="{00000000-0005-0000-0000-000076000000}"/>
    <cellStyle name="Note 2 2 3 3" xfId="147" xr:uid="{00000000-0005-0000-0000-000077000000}"/>
    <cellStyle name="Note 2 2 4" xfId="110" xr:uid="{00000000-0005-0000-0000-000078000000}"/>
    <cellStyle name="Note 2 2 5" xfId="135" xr:uid="{00000000-0005-0000-0000-000079000000}"/>
    <cellStyle name="Note 2 3" xfId="84" xr:uid="{00000000-0005-0000-0000-00007A000000}"/>
    <cellStyle name="Note 2 3 2" xfId="99" xr:uid="{00000000-0005-0000-0000-00007B000000}"/>
    <cellStyle name="Note 2 3 2 2" xfId="130" xr:uid="{00000000-0005-0000-0000-00007C000000}"/>
    <cellStyle name="Note 2 3 2 3" xfId="153" xr:uid="{00000000-0005-0000-0000-00007D000000}"/>
    <cellStyle name="Note 2 3 3" xfId="116" xr:uid="{00000000-0005-0000-0000-00007E000000}"/>
    <cellStyle name="Note 2 3 4" xfId="141" xr:uid="{00000000-0005-0000-0000-00007F000000}"/>
    <cellStyle name="Note 2 4" xfId="92" xr:uid="{00000000-0005-0000-0000-000080000000}"/>
    <cellStyle name="Note 2 4 2" xfId="123" xr:uid="{00000000-0005-0000-0000-000081000000}"/>
    <cellStyle name="Note 2 4 3" xfId="146" xr:uid="{00000000-0005-0000-0000-000082000000}"/>
    <cellStyle name="Note 2 5" xfId="109" xr:uid="{00000000-0005-0000-0000-000083000000}"/>
    <cellStyle name="Note 2 6" xfId="134" xr:uid="{00000000-0005-0000-0000-000084000000}"/>
    <cellStyle name="Output 2" xfId="70" xr:uid="{00000000-0005-0000-0000-000085000000}"/>
    <cellStyle name="Output 2 2" xfId="82" xr:uid="{00000000-0005-0000-0000-000086000000}"/>
    <cellStyle name="Output 2 2 2" xfId="97" xr:uid="{00000000-0005-0000-0000-000087000000}"/>
    <cellStyle name="Output 2 2 2 2" xfId="128" xr:uid="{00000000-0005-0000-0000-000088000000}"/>
    <cellStyle name="Output 2 2 2 3" xfId="151" xr:uid="{00000000-0005-0000-0000-000089000000}"/>
    <cellStyle name="Output 2 2 3" xfId="114" xr:uid="{00000000-0005-0000-0000-00008A000000}"/>
    <cellStyle name="Output 2 2 4" xfId="139" xr:uid="{00000000-0005-0000-0000-00008B000000}"/>
    <cellStyle name="Output 2 3" xfId="94" xr:uid="{00000000-0005-0000-0000-00008C000000}"/>
    <cellStyle name="Output 2 3 2" xfId="125" xr:uid="{00000000-0005-0000-0000-00008D000000}"/>
    <cellStyle name="Output 2 3 3" xfId="148" xr:uid="{00000000-0005-0000-0000-00008E000000}"/>
    <cellStyle name="Output 2 4" xfId="111" xr:uid="{00000000-0005-0000-0000-00008F000000}"/>
    <cellStyle name="Output 2 5" xfId="136" xr:uid="{00000000-0005-0000-0000-000090000000}"/>
    <cellStyle name="Title 2" xfId="71" xr:uid="{00000000-0005-0000-0000-000091000000}"/>
    <cellStyle name="Total 2" xfId="72" xr:uid="{00000000-0005-0000-0000-000092000000}"/>
    <cellStyle name="Total 2 2" xfId="81" xr:uid="{00000000-0005-0000-0000-000093000000}"/>
    <cellStyle name="Total 2 2 2" xfId="96" xr:uid="{00000000-0005-0000-0000-000094000000}"/>
    <cellStyle name="Total 2 2 2 2" xfId="127" xr:uid="{00000000-0005-0000-0000-000095000000}"/>
    <cellStyle name="Total 2 2 2 3" xfId="150" xr:uid="{00000000-0005-0000-0000-000096000000}"/>
    <cellStyle name="Total 2 2 3" xfId="113" xr:uid="{00000000-0005-0000-0000-000097000000}"/>
    <cellStyle name="Total 2 2 4" xfId="138" xr:uid="{00000000-0005-0000-0000-000098000000}"/>
    <cellStyle name="Total 2 3" xfId="95" xr:uid="{00000000-0005-0000-0000-000099000000}"/>
    <cellStyle name="Total 2 3 2" xfId="126" xr:uid="{00000000-0005-0000-0000-00009A000000}"/>
    <cellStyle name="Total 2 3 3" xfId="149" xr:uid="{00000000-0005-0000-0000-00009B000000}"/>
    <cellStyle name="Total 2 4" xfId="112" xr:uid="{00000000-0005-0000-0000-00009C000000}"/>
    <cellStyle name="Total 2 5" xfId="137" xr:uid="{00000000-0005-0000-0000-00009D000000}"/>
    <cellStyle name="Warning Text 2" xfId="73" xr:uid="{00000000-0005-0000-0000-00009E000000}"/>
  </cellStyles>
  <dxfs count="0"/>
  <tableStyles count="0" defaultTableStyle="TableStyleMedium2" defaultPivotStyle="PivotStyleLight16"/>
  <colors>
    <mruColors>
      <color rgb="FFFFFF99"/>
      <color rgb="FF99FF99"/>
      <color rgb="FFFFFF66"/>
      <color rgb="FFFF2525"/>
      <color rgb="FFFF3737"/>
      <color rgb="FF99FF33"/>
      <color rgb="FF00FF00"/>
      <color rgb="FF33CC33"/>
      <color rgb="FF66FF33"/>
      <color rgb="FFFF0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NM-AIS01\AISLIMS$\TEMPLATES\Signatures\AAA.JPG" TargetMode="External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26</xdr:row>
      <xdr:rowOff>0</xdr:rowOff>
    </xdr:from>
    <xdr:to>
      <xdr:col>1</xdr:col>
      <xdr:colOff>2103293</xdr:colOff>
      <xdr:row>27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FD4E55-ED3E-45A0-B746-2BA8001D8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5762625"/>
          <a:ext cx="1731818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ustomerservices@chemtest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6A1B-A731-415F-AFBE-3C81CE18EC66}">
  <sheetPr codeName="Sheet16">
    <pageSetUpPr fitToPage="1"/>
  </sheetPr>
  <dimension ref="A1:D35"/>
  <sheetViews>
    <sheetView zoomScaleNormal="100" workbookViewId="0">
      <selection activeCell="C27" sqref="C27"/>
    </sheetView>
  </sheetViews>
  <sheetFormatPr defaultColWidth="9.140625" defaultRowHeight="12.75" x14ac:dyDescent="0.25"/>
  <cols>
    <col min="1" max="1" width="23.5703125" style="37" customWidth="1"/>
    <col min="2" max="2" width="35.7109375" style="37" customWidth="1"/>
    <col min="3" max="3" width="22.7109375" style="37" bestFit="1" customWidth="1"/>
    <col min="4" max="4" width="13.28515625" style="37" bestFit="1" customWidth="1"/>
    <col min="5" max="16384" width="9.140625" style="37"/>
  </cols>
  <sheetData>
    <row r="1" spans="1:4" ht="80.099999999999994" customHeight="1" x14ac:dyDescent="0.25">
      <c r="A1" s="37" t="s">
        <v>54</v>
      </c>
    </row>
    <row r="2" spans="1:4" ht="27" thickBot="1" x14ac:dyDescent="0.25">
      <c r="A2" s="44" t="str">
        <f>IF(VALUE(RIGHT(B4,LEN(B4)-FIND("$",SUBSTITUTE(B4,"-","$",LEN(B4)-LEN(SUBSTITUTE(B4,"-",""))))))=0,"Interim Report",IF(VALUE(RIGHT(B4,LEN(B4)-FIND("$",SUBSTITUTE(B4,"-","$",LEN(B4)-LEN(SUBSTITUTE(B4,"-",""))))))=1,"Final Report", "Amended Report"))</f>
        <v>Final Report</v>
      </c>
      <c r="B2" s="45"/>
      <c r="C2" s="45"/>
      <c r="D2" s="45"/>
    </row>
    <row r="3" spans="1:4" ht="9" customHeight="1" thickTop="1" x14ac:dyDescent="0.25"/>
    <row r="4" spans="1:4" ht="15" x14ac:dyDescent="0.25">
      <c r="A4" s="1" t="s">
        <v>74</v>
      </c>
      <c r="B4" s="2" t="s">
        <v>125</v>
      </c>
      <c r="C4" s="37" t="s">
        <v>54</v>
      </c>
      <c r="D4" s="37" t="s">
        <v>54</v>
      </c>
    </row>
    <row r="5" spans="1:4" ht="7.5" customHeight="1" x14ac:dyDescent="0.25">
      <c r="B5" s="37" t="s">
        <v>54</v>
      </c>
      <c r="C5" s="37" t="s">
        <v>54</v>
      </c>
      <c r="D5" s="37" t="s">
        <v>54</v>
      </c>
    </row>
    <row r="6" spans="1:4" ht="15" x14ac:dyDescent="0.25">
      <c r="A6" s="1" t="s">
        <v>9</v>
      </c>
      <c r="B6" s="3">
        <v>44743</v>
      </c>
      <c r="C6" s="6" t="str">
        <f>IF(AND(D6&gt;0,D6 &lt;&gt; " "),"Date of Re-Issue:","")</f>
        <v/>
      </c>
      <c r="D6" s="3"/>
    </row>
    <row r="7" spans="1:4" ht="6.75" customHeight="1" x14ac:dyDescent="0.25">
      <c r="B7" s="37" t="s">
        <v>54</v>
      </c>
      <c r="C7" s="37" t="s">
        <v>54</v>
      </c>
      <c r="D7" s="37" t="s">
        <v>54</v>
      </c>
    </row>
    <row r="8" spans="1:4" ht="15" x14ac:dyDescent="0.25">
      <c r="A8" s="1" t="s">
        <v>75</v>
      </c>
      <c r="B8" s="4" t="s">
        <v>126</v>
      </c>
      <c r="C8" s="37" t="s">
        <v>54</v>
      </c>
      <c r="D8" s="37" t="s">
        <v>54</v>
      </c>
    </row>
    <row r="9" spans="1:4" ht="7.5" customHeight="1" x14ac:dyDescent="0.25">
      <c r="B9" s="37" t="s">
        <v>54</v>
      </c>
      <c r="C9" s="37" t="s">
        <v>54</v>
      </c>
      <c r="D9" s="37" t="s">
        <v>54</v>
      </c>
    </row>
    <row r="10" spans="1:4" ht="71.25" x14ac:dyDescent="0.25">
      <c r="A10" s="7" t="s">
        <v>14</v>
      </c>
      <c r="B10" s="4" t="s">
        <v>127</v>
      </c>
      <c r="C10" s="37" t="s">
        <v>54</v>
      </c>
      <c r="D10" s="37" t="s">
        <v>54</v>
      </c>
    </row>
    <row r="11" spans="1:4" ht="6.75" customHeight="1" x14ac:dyDescent="0.25">
      <c r="B11" s="37" t="s">
        <v>54</v>
      </c>
      <c r="C11" s="37" t="s">
        <v>54</v>
      </c>
      <c r="D11" s="37" t="s">
        <v>54</v>
      </c>
    </row>
    <row r="12" spans="1:4" ht="28.5" x14ac:dyDescent="0.25">
      <c r="A12" s="7" t="s">
        <v>6</v>
      </c>
      <c r="B12" s="4" t="s">
        <v>128</v>
      </c>
      <c r="C12" s="37" t="s">
        <v>54</v>
      </c>
      <c r="D12" s="37" t="s">
        <v>54</v>
      </c>
    </row>
    <row r="13" spans="1:4" ht="7.5" customHeight="1" x14ac:dyDescent="0.25">
      <c r="B13" s="37" t="s">
        <v>54</v>
      </c>
      <c r="C13" s="37" t="s">
        <v>54</v>
      </c>
      <c r="D13" s="37" t="s">
        <v>54</v>
      </c>
    </row>
    <row r="14" spans="1:4" ht="15" x14ac:dyDescent="0.25">
      <c r="A14" s="7" t="s">
        <v>76</v>
      </c>
      <c r="B14" s="4" t="s">
        <v>129</v>
      </c>
      <c r="C14" s="37" t="s">
        <v>54</v>
      </c>
      <c r="D14" s="37" t="s">
        <v>54</v>
      </c>
    </row>
    <row r="15" spans="1:4" ht="6.75" customHeight="1" x14ac:dyDescent="0.25">
      <c r="B15" s="37" t="s">
        <v>54</v>
      </c>
      <c r="C15" s="37" t="s">
        <v>54</v>
      </c>
      <c r="D15" s="37" t="s">
        <v>54</v>
      </c>
    </row>
    <row r="16" spans="1:4" ht="15" x14ac:dyDescent="0.25">
      <c r="A16" s="1" t="s">
        <v>10</v>
      </c>
      <c r="B16" s="2" t="s">
        <v>130</v>
      </c>
      <c r="C16" s="1" t="s">
        <v>2</v>
      </c>
      <c r="D16" s="3">
        <v>44739</v>
      </c>
    </row>
    <row r="17" spans="1:4" ht="11.25" customHeight="1" x14ac:dyDescent="0.25">
      <c r="B17" s="37" t="s">
        <v>54</v>
      </c>
      <c r="C17" s="37" t="s">
        <v>54</v>
      </c>
      <c r="D17" s="37" t="s">
        <v>54</v>
      </c>
    </row>
    <row r="18" spans="1:4" ht="15" x14ac:dyDescent="0.25">
      <c r="A18" s="1" t="s">
        <v>11</v>
      </c>
      <c r="B18" s="2" t="s">
        <v>131</v>
      </c>
      <c r="C18" s="1" t="s">
        <v>12</v>
      </c>
      <c r="D18" s="3">
        <v>44739</v>
      </c>
    </row>
    <row r="19" spans="1:4" ht="6.75" customHeight="1" x14ac:dyDescent="0.25">
      <c r="B19" s="37" t="s">
        <v>54</v>
      </c>
      <c r="C19" s="37" t="s">
        <v>54</v>
      </c>
      <c r="D19" s="37" t="s">
        <v>54</v>
      </c>
    </row>
    <row r="20" spans="1:4" ht="15" x14ac:dyDescent="0.25">
      <c r="A20" s="1" t="s">
        <v>8</v>
      </c>
      <c r="B20" s="2" t="s">
        <v>115</v>
      </c>
      <c r="C20" s="37" t="s">
        <v>54</v>
      </c>
      <c r="D20" s="37" t="s">
        <v>54</v>
      </c>
    </row>
    <row r="21" spans="1:4" ht="9" customHeight="1" x14ac:dyDescent="0.25">
      <c r="B21" s="37" t="s">
        <v>54</v>
      </c>
      <c r="C21" s="37" t="s">
        <v>54</v>
      </c>
      <c r="D21" s="37" t="s">
        <v>54</v>
      </c>
    </row>
    <row r="22" spans="1:4" ht="15" x14ac:dyDescent="0.25">
      <c r="A22" s="1" t="s">
        <v>77</v>
      </c>
      <c r="B22" s="2" t="s">
        <v>132</v>
      </c>
      <c r="C22" s="1" t="s">
        <v>7</v>
      </c>
      <c r="D22" s="3">
        <v>44747</v>
      </c>
    </row>
    <row r="23" spans="1:4" ht="9.75" customHeight="1" x14ac:dyDescent="0.25">
      <c r="B23" s="37" t="s">
        <v>54</v>
      </c>
      <c r="C23" s="37" t="s">
        <v>54</v>
      </c>
      <c r="D23" s="37" t="s">
        <v>54</v>
      </c>
    </row>
    <row r="24" spans="1:4" ht="15" x14ac:dyDescent="0.25">
      <c r="A24" s="1" t="s">
        <v>16</v>
      </c>
      <c r="B24" s="3">
        <v>44742</v>
      </c>
      <c r="C24" s="6" t="str">
        <f>IF(AND(D24&gt;0,D24&lt;&gt;" "),"Subcon Results Due:","")</f>
        <v/>
      </c>
      <c r="D24" s="3"/>
    </row>
    <row r="25" spans="1:4" ht="9" customHeight="1" x14ac:dyDescent="0.25"/>
    <row r="26" spans="1:4" ht="15" x14ac:dyDescent="0.25">
      <c r="A26" s="1" t="s">
        <v>15</v>
      </c>
    </row>
    <row r="27" spans="1:4" ht="60" customHeight="1" x14ac:dyDescent="0.25">
      <c r="A27" s="37" t="s">
        <v>54</v>
      </c>
      <c r="B27" s="37" t="s">
        <v>54</v>
      </c>
      <c r="C27" s="37" t="s">
        <v>54</v>
      </c>
      <c r="D27" s="37" t="s">
        <v>54</v>
      </c>
    </row>
    <row r="28" spans="1:4" ht="43.5" thickBot="1" x14ac:dyDescent="0.3">
      <c r="A28" s="7" t="s">
        <v>3</v>
      </c>
      <c r="B28" s="4" t="s">
        <v>133</v>
      </c>
      <c r="C28" s="37" t="s">
        <v>54</v>
      </c>
      <c r="D28" s="37" t="s">
        <v>54</v>
      </c>
    </row>
    <row r="29" spans="1:4" ht="13.5" thickTop="1" x14ac:dyDescent="0.25">
      <c r="A29" s="5"/>
      <c r="B29" s="5"/>
      <c r="C29" s="5"/>
      <c r="D29" s="5"/>
    </row>
    <row r="30" spans="1:4" ht="2.4500000000000002" customHeight="1" x14ac:dyDescent="0.25">
      <c r="A30" s="46" t="str">
        <f>IF(VALUE(RIGHT(B4,LEN(B4)-FIND("$",SUBSTITUTE(B4,"-","$",LEN(B4)-LEN(SUBSTITUTE(B4,"-",""))))))=0,("Please note that the interim data available has passed our Quality Control Criteria but has not "&amp;"been verified by an approved signatory and may be subject to amendment on approval. Chemtest cannot therefore be held responsible for"&amp;" decisions made on interim data sets but only for the data submitted on a final report containing an approval date and signature."),"")</f>
        <v/>
      </c>
      <c r="B30" s="47"/>
      <c r="C30" s="47"/>
      <c r="D30" s="47"/>
    </row>
    <row r="31" spans="1:4" ht="2.4500000000000002" customHeight="1" x14ac:dyDescent="0.25">
      <c r="A31" s="47"/>
      <c r="B31" s="47"/>
      <c r="C31" s="47"/>
      <c r="D31" s="47"/>
    </row>
    <row r="32" spans="1:4" ht="2.4500000000000002" customHeight="1" x14ac:dyDescent="0.25">
      <c r="A32" s="47"/>
      <c r="B32" s="47"/>
      <c r="C32" s="47"/>
      <c r="D32" s="47"/>
    </row>
    <row r="33" spans="1:4" ht="2.4500000000000002" customHeight="1" x14ac:dyDescent="0.25">
      <c r="A33" s="47"/>
      <c r="B33" s="47"/>
      <c r="C33" s="47"/>
      <c r="D33" s="47"/>
    </row>
    <row r="34" spans="1:4" ht="2.4500000000000002" customHeight="1" x14ac:dyDescent="0.25">
      <c r="A34" s="47"/>
      <c r="B34" s="47"/>
      <c r="C34" s="47"/>
      <c r="D34" s="47"/>
    </row>
    <row r="35" spans="1:4" ht="2.4500000000000002" customHeight="1" x14ac:dyDescent="0.25">
      <c r="A35" s="47"/>
      <c r="B35" s="47"/>
      <c r="C35" s="47"/>
      <c r="D35" s="47"/>
    </row>
  </sheetData>
  <mergeCells count="2">
    <mergeCell ref="A2:D2"/>
    <mergeCell ref="A30:D3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99" fitToHeight="0" orientation="portrait" r:id="rId1"/>
  <headerFooter>
    <oddHeader>&amp;R&amp;G
&amp;"Arial,Regular"&amp;10Eurofins Chemtest Ltd
Depot Road
Newmarket
CB8 0AL
Tel: 01638 606070
Email: info@chemtest.com</oddHeader>
    <oddFooter>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3"/>
  <dimension ref="A1:G104"/>
  <sheetViews>
    <sheetView tabSelected="1" zoomScaleNormal="100" workbookViewId="0">
      <selection activeCell="L11" sqref="L11"/>
    </sheetView>
  </sheetViews>
  <sheetFormatPr defaultColWidth="10.7109375" defaultRowHeight="11.25" x14ac:dyDescent="0.2"/>
  <cols>
    <col min="1" max="1" width="30.85546875" style="10" bestFit="1" customWidth="1"/>
    <col min="2" max="2" width="7" style="9" bestFit="1" customWidth="1"/>
    <col min="3" max="3" width="4.42578125" style="8" bestFit="1" customWidth="1"/>
    <col min="4" max="4" width="5" style="8" bestFit="1" customWidth="1"/>
    <col min="5" max="5" width="4.140625" style="8" bestFit="1" customWidth="1"/>
    <col min="6" max="7" width="9.7109375" style="8" bestFit="1" customWidth="1"/>
    <col min="8" max="16384" width="10.7109375" style="9"/>
  </cols>
  <sheetData>
    <row r="1" spans="1:7" s="8" customFormat="1" ht="11.25" customHeight="1" x14ac:dyDescent="0.25">
      <c r="A1" s="49" t="s">
        <v>134</v>
      </c>
      <c r="B1" s="50"/>
      <c r="C1" s="50"/>
      <c r="D1" s="50"/>
      <c r="E1" s="50"/>
    </row>
    <row r="2" spans="1:7" s="8" customFormat="1" x14ac:dyDescent="0.2">
      <c r="A2" s="18" t="s">
        <v>135</v>
      </c>
      <c r="B2" s="51" t="s">
        <v>55</v>
      </c>
      <c r="C2" s="51"/>
      <c r="D2" s="51"/>
      <c r="E2" s="51"/>
      <c r="F2" s="15" t="s">
        <v>148</v>
      </c>
      <c r="G2" s="15" t="s">
        <v>148</v>
      </c>
    </row>
    <row r="3" spans="1:7" s="8" customFormat="1" x14ac:dyDescent="0.2">
      <c r="A3" s="17" t="s">
        <v>136</v>
      </c>
      <c r="B3" s="52" t="s">
        <v>56</v>
      </c>
      <c r="C3" s="52"/>
      <c r="D3" s="52"/>
      <c r="E3" s="52"/>
      <c r="F3" s="13" t="s">
        <v>149</v>
      </c>
      <c r="G3" s="13" t="s">
        <v>150</v>
      </c>
    </row>
    <row r="4" spans="1:7" s="8" customFormat="1" x14ac:dyDescent="0.2">
      <c r="A4" s="17" t="s">
        <v>137</v>
      </c>
      <c r="B4" s="48" t="s">
        <v>13</v>
      </c>
      <c r="C4" s="48"/>
      <c r="D4" s="48"/>
      <c r="E4" s="48"/>
      <c r="F4" s="11" t="s">
        <v>151</v>
      </c>
      <c r="G4" s="11" t="s">
        <v>151</v>
      </c>
    </row>
    <row r="5" spans="1:7" s="8" customFormat="1" x14ac:dyDescent="0.2">
      <c r="A5" s="17"/>
      <c r="B5" s="48" t="s">
        <v>120</v>
      </c>
      <c r="C5" s="48"/>
      <c r="D5" s="48"/>
      <c r="E5" s="48"/>
      <c r="F5" s="11" t="s">
        <v>152</v>
      </c>
      <c r="G5" s="11" t="s">
        <v>153</v>
      </c>
    </row>
    <row r="6" spans="1:7" s="8" customFormat="1" x14ac:dyDescent="0.2">
      <c r="A6" s="17"/>
      <c r="B6" s="48" t="s">
        <v>5</v>
      </c>
      <c r="C6" s="48"/>
      <c r="D6" s="48"/>
      <c r="E6" s="48"/>
      <c r="F6" s="13" t="s">
        <v>154</v>
      </c>
      <c r="G6" s="13" t="s">
        <v>154</v>
      </c>
    </row>
    <row r="7" spans="1:7" s="8" customFormat="1" x14ac:dyDescent="0.2">
      <c r="A7" s="17"/>
      <c r="B7" s="48" t="s">
        <v>4</v>
      </c>
      <c r="C7" s="48"/>
      <c r="D7" s="48"/>
      <c r="E7" s="48"/>
      <c r="F7" s="12">
        <v>44720</v>
      </c>
      <c r="G7" s="12">
        <v>44720</v>
      </c>
    </row>
    <row r="8" spans="1:7" s="8" customFormat="1" x14ac:dyDescent="0.2">
      <c r="A8" s="19" t="s">
        <v>0</v>
      </c>
      <c r="B8" s="16" t="s">
        <v>58</v>
      </c>
      <c r="C8" s="16" t="s">
        <v>57</v>
      </c>
      <c r="D8" s="16" t="s">
        <v>1</v>
      </c>
      <c r="E8" s="16" t="s">
        <v>59</v>
      </c>
      <c r="F8" s="15" t="s">
        <v>54</v>
      </c>
      <c r="G8" s="15" t="s">
        <v>54</v>
      </c>
    </row>
    <row r="9" spans="1:7" s="8" customFormat="1" x14ac:dyDescent="0.2">
      <c r="A9" s="14" t="s">
        <v>61</v>
      </c>
      <c r="B9" s="13" t="s">
        <v>79</v>
      </c>
      <c r="C9" s="13" t="s">
        <v>138</v>
      </c>
      <c r="D9" s="13" t="s">
        <v>139</v>
      </c>
      <c r="E9" s="13" t="s">
        <v>140</v>
      </c>
      <c r="F9" s="13" t="s">
        <v>176</v>
      </c>
      <c r="G9" s="13" t="s">
        <v>176</v>
      </c>
    </row>
    <row r="10" spans="1:7" s="8" customFormat="1" x14ac:dyDescent="0.2">
      <c r="A10" s="14" t="s">
        <v>62</v>
      </c>
      <c r="B10" s="13" t="s">
        <v>79</v>
      </c>
      <c r="C10" s="13" t="s">
        <v>138</v>
      </c>
      <c r="D10" s="13" t="s">
        <v>139</v>
      </c>
      <c r="E10" s="13" t="s">
        <v>140</v>
      </c>
      <c r="F10" s="13" t="s">
        <v>176</v>
      </c>
      <c r="G10" s="38">
        <v>8</v>
      </c>
    </row>
    <row r="11" spans="1:7" s="8" customFormat="1" x14ac:dyDescent="0.2">
      <c r="A11" s="14" t="s">
        <v>63</v>
      </c>
      <c r="B11" s="13" t="s">
        <v>79</v>
      </c>
      <c r="C11" s="13" t="s">
        <v>138</v>
      </c>
      <c r="D11" s="13" t="s">
        <v>139</v>
      </c>
      <c r="E11" s="13" t="s">
        <v>140</v>
      </c>
      <c r="F11" s="13" t="s">
        <v>176</v>
      </c>
      <c r="G11" s="39">
        <v>290</v>
      </c>
    </row>
    <row r="12" spans="1:7" s="8" customFormat="1" x14ac:dyDescent="0.2">
      <c r="A12" s="14" t="s">
        <v>64</v>
      </c>
      <c r="B12" s="13" t="s">
        <v>79</v>
      </c>
      <c r="C12" s="13" t="s">
        <v>138</v>
      </c>
      <c r="D12" s="13" t="s">
        <v>139</v>
      </c>
      <c r="E12" s="13" t="s">
        <v>140</v>
      </c>
      <c r="F12" s="13" t="s">
        <v>176</v>
      </c>
      <c r="G12" s="39">
        <v>980</v>
      </c>
    </row>
    <row r="13" spans="1:7" s="8" customFormat="1" x14ac:dyDescent="0.2">
      <c r="A13" s="14" t="s">
        <v>65</v>
      </c>
      <c r="B13" s="13" t="s">
        <v>79</v>
      </c>
      <c r="C13" s="13" t="s">
        <v>138</v>
      </c>
      <c r="D13" s="13" t="s">
        <v>139</v>
      </c>
      <c r="E13" s="13" t="s">
        <v>140</v>
      </c>
      <c r="F13" s="13" t="s">
        <v>176</v>
      </c>
      <c r="G13" s="13" t="s">
        <v>176</v>
      </c>
    </row>
    <row r="14" spans="1:7" s="8" customFormat="1" x14ac:dyDescent="0.2">
      <c r="A14" s="14" t="s">
        <v>66</v>
      </c>
      <c r="B14" s="13" t="s">
        <v>79</v>
      </c>
      <c r="C14" s="13" t="s">
        <v>138</v>
      </c>
      <c r="D14" s="13" t="s">
        <v>139</v>
      </c>
      <c r="E14" s="13" t="s">
        <v>140</v>
      </c>
      <c r="F14" s="13" t="s">
        <v>176</v>
      </c>
      <c r="G14" s="38">
        <v>1.2</v>
      </c>
    </row>
    <row r="15" spans="1:7" s="8" customFormat="1" x14ac:dyDescent="0.2">
      <c r="A15" s="14" t="s">
        <v>67</v>
      </c>
      <c r="B15" s="13" t="s">
        <v>79</v>
      </c>
      <c r="C15" s="13" t="s">
        <v>138</v>
      </c>
      <c r="D15" s="13" t="s">
        <v>139</v>
      </c>
      <c r="E15" s="13" t="s">
        <v>140</v>
      </c>
      <c r="F15" s="13" t="s">
        <v>176</v>
      </c>
      <c r="G15" s="38">
        <v>5</v>
      </c>
    </row>
    <row r="16" spans="1:7" s="8" customFormat="1" x14ac:dyDescent="0.2">
      <c r="A16" s="14" t="s">
        <v>68</v>
      </c>
      <c r="B16" s="13" t="s">
        <v>79</v>
      </c>
      <c r="C16" s="13" t="s">
        <v>138</v>
      </c>
      <c r="D16" s="13" t="s">
        <v>139</v>
      </c>
      <c r="E16" s="13" t="s">
        <v>140</v>
      </c>
      <c r="F16" s="13" t="s">
        <v>176</v>
      </c>
      <c r="G16" s="38">
        <v>2.1</v>
      </c>
    </row>
    <row r="17" spans="1:7" s="8" customFormat="1" x14ac:dyDescent="0.2">
      <c r="A17" s="14" t="s">
        <v>69</v>
      </c>
      <c r="B17" s="13" t="s">
        <v>79</v>
      </c>
      <c r="C17" s="13" t="s">
        <v>138</v>
      </c>
      <c r="D17" s="13" t="s">
        <v>139</v>
      </c>
      <c r="E17" s="13" t="s">
        <v>140</v>
      </c>
      <c r="F17" s="13" t="s">
        <v>176</v>
      </c>
      <c r="G17" s="38">
        <v>2</v>
      </c>
    </row>
    <row r="18" spans="1:7" s="8" customFormat="1" x14ac:dyDescent="0.2">
      <c r="A18" s="14" t="s">
        <v>70</v>
      </c>
      <c r="B18" s="13" t="s">
        <v>79</v>
      </c>
      <c r="C18" s="13" t="s">
        <v>138</v>
      </c>
      <c r="D18" s="13" t="s">
        <v>139</v>
      </c>
      <c r="E18" s="13" t="s">
        <v>140</v>
      </c>
      <c r="F18" s="13" t="s">
        <v>176</v>
      </c>
      <c r="G18" s="13" t="s">
        <v>176</v>
      </c>
    </row>
    <row r="19" spans="1:7" s="8" customFormat="1" ht="12" customHeight="1" x14ac:dyDescent="0.2">
      <c r="A19" s="14" t="s">
        <v>51</v>
      </c>
      <c r="B19" s="13" t="s">
        <v>79</v>
      </c>
      <c r="C19" s="13" t="s">
        <v>141</v>
      </c>
      <c r="D19" s="13" t="s">
        <v>139</v>
      </c>
      <c r="E19" s="13" t="s">
        <v>140</v>
      </c>
      <c r="F19" s="42" t="s">
        <v>177</v>
      </c>
      <c r="G19" s="42" t="s">
        <v>177</v>
      </c>
    </row>
    <row r="20" spans="1:7" s="8" customFormat="1" ht="12" customHeight="1" x14ac:dyDescent="0.2">
      <c r="A20" s="14" t="s">
        <v>146</v>
      </c>
      <c r="B20" s="13" t="s">
        <v>79</v>
      </c>
      <c r="C20" s="13" t="s">
        <v>141</v>
      </c>
      <c r="D20" s="13" t="s">
        <v>139</v>
      </c>
      <c r="E20" s="13" t="s">
        <v>140</v>
      </c>
      <c r="F20" s="42" t="s">
        <v>178</v>
      </c>
      <c r="G20" s="42" t="s">
        <v>178</v>
      </c>
    </row>
    <row r="21" spans="1:7" s="8" customFormat="1" ht="12" customHeight="1" x14ac:dyDescent="0.2">
      <c r="A21" s="14" t="s">
        <v>155</v>
      </c>
      <c r="B21" s="13" t="s">
        <v>79</v>
      </c>
      <c r="C21" s="13" t="s">
        <v>141</v>
      </c>
      <c r="D21" s="13" t="s">
        <v>139</v>
      </c>
      <c r="E21" s="13" t="s">
        <v>140</v>
      </c>
      <c r="F21" s="42" t="s">
        <v>179</v>
      </c>
      <c r="G21" s="42" t="s">
        <v>179</v>
      </c>
    </row>
    <row r="22" spans="1:7" s="8" customFormat="1" ht="12" customHeight="1" x14ac:dyDescent="0.2">
      <c r="A22" s="14" t="s">
        <v>25</v>
      </c>
      <c r="B22" s="13" t="s">
        <v>79</v>
      </c>
      <c r="C22" s="13" t="s">
        <v>141</v>
      </c>
      <c r="D22" s="13" t="s">
        <v>139</v>
      </c>
      <c r="E22" s="13" t="s">
        <v>140</v>
      </c>
      <c r="F22" s="42" t="s">
        <v>180</v>
      </c>
      <c r="G22" s="42" t="s">
        <v>180</v>
      </c>
    </row>
    <row r="23" spans="1:7" s="8" customFormat="1" ht="12" customHeight="1" x14ac:dyDescent="0.2">
      <c r="A23" s="14" t="s">
        <v>156</v>
      </c>
      <c r="B23" s="13" t="s">
        <v>79</v>
      </c>
      <c r="C23" s="13" t="s">
        <v>141</v>
      </c>
      <c r="D23" s="13" t="s">
        <v>139</v>
      </c>
      <c r="E23" s="13" t="s">
        <v>140</v>
      </c>
      <c r="F23" s="42" t="s">
        <v>181</v>
      </c>
      <c r="G23" s="42" t="s">
        <v>181</v>
      </c>
    </row>
    <row r="24" spans="1:7" s="8" customFormat="1" ht="12" customHeight="1" x14ac:dyDescent="0.2">
      <c r="A24" s="14" t="s">
        <v>157</v>
      </c>
      <c r="B24" s="13" t="s">
        <v>79</v>
      </c>
      <c r="C24" s="13" t="s">
        <v>141</v>
      </c>
      <c r="D24" s="13" t="s">
        <v>139</v>
      </c>
      <c r="E24" s="13" t="s">
        <v>140</v>
      </c>
      <c r="F24" s="42" t="s">
        <v>179</v>
      </c>
      <c r="G24" s="42" t="s">
        <v>179</v>
      </c>
    </row>
    <row r="25" spans="1:7" s="8" customFormat="1" ht="12" customHeight="1" x14ac:dyDescent="0.2">
      <c r="A25" s="14" t="s">
        <v>142</v>
      </c>
      <c r="B25" s="13" t="s">
        <v>79</v>
      </c>
      <c r="C25" s="13" t="s">
        <v>141</v>
      </c>
      <c r="D25" s="13" t="s">
        <v>139</v>
      </c>
      <c r="E25" s="13" t="s">
        <v>140</v>
      </c>
      <c r="F25" s="42" t="s">
        <v>180</v>
      </c>
      <c r="G25" s="42" t="s">
        <v>180</v>
      </c>
    </row>
    <row r="26" spans="1:7" s="8" customFormat="1" ht="12" customHeight="1" x14ac:dyDescent="0.2">
      <c r="A26" s="14" t="s">
        <v>158</v>
      </c>
      <c r="B26" s="13" t="s">
        <v>79</v>
      </c>
      <c r="C26" s="13" t="s">
        <v>141</v>
      </c>
      <c r="D26" s="13" t="s">
        <v>139</v>
      </c>
      <c r="E26" s="13" t="s">
        <v>140</v>
      </c>
      <c r="F26" s="42" t="s">
        <v>180</v>
      </c>
      <c r="G26" s="42" t="s">
        <v>180</v>
      </c>
    </row>
    <row r="27" spans="1:7" s="8" customFormat="1" ht="12" customHeight="1" x14ac:dyDescent="0.2">
      <c r="A27" s="14" t="s">
        <v>159</v>
      </c>
      <c r="B27" s="13" t="s">
        <v>79</v>
      </c>
      <c r="C27" s="13" t="s">
        <v>141</v>
      </c>
      <c r="D27" s="13" t="s">
        <v>139</v>
      </c>
      <c r="E27" s="13" t="s">
        <v>140</v>
      </c>
      <c r="F27" s="42" t="s">
        <v>180</v>
      </c>
      <c r="G27" s="42" t="s">
        <v>180</v>
      </c>
    </row>
    <row r="28" spans="1:7" s="8" customFormat="1" ht="12" customHeight="1" x14ac:dyDescent="0.2">
      <c r="A28" s="14" t="s">
        <v>24</v>
      </c>
      <c r="B28" s="13" t="s">
        <v>79</v>
      </c>
      <c r="C28" s="13" t="s">
        <v>141</v>
      </c>
      <c r="D28" s="13" t="s">
        <v>139</v>
      </c>
      <c r="E28" s="13" t="s">
        <v>140</v>
      </c>
      <c r="F28" s="42" t="s">
        <v>180</v>
      </c>
      <c r="G28" s="42" t="s">
        <v>180</v>
      </c>
    </row>
    <row r="29" spans="1:7" s="8" customFormat="1" ht="12" customHeight="1" x14ac:dyDescent="0.2">
      <c r="A29" s="14" t="s">
        <v>160</v>
      </c>
      <c r="B29" s="13" t="s">
        <v>79</v>
      </c>
      <c r="C29" s="13" t="s">
        <v>141</v>
      </c>
      <c r="D29" s="13" t="s">
        <v>139</v>
      </c>
      <c r="E29" s="13" t="s">
        <v>140</v>
      </c>
      <c r="F29" s="42" t="s">
        <v>182</v>
      </c>
      <c r="G29" s="42" t="s">
        <v>182</v>
      </c>
    </row>
    <row r="30" spans="1:7" s="8" customFormat="1" ht="12" customHeight="1" x14ac:dyDescent="0.2">
      <c r="A30" s="14" t="s">
        <v>161</v>
      </c>
      <c r="B30" s="13" t="s">
        <v>79</v>
      </c>
      <c r="C30" s="13" t="s">
        <v>141</v>
      </c>
      <c r="D30" s="13" t="s">
        <v>139</v>
      </c>
      <c r="E30" s="13" t="s">
        <v>140</v>
      </c>
      <c r="F30" s="42" t="s">
        <v>180</v>
      </c>
      <c r="G30" s="42" t="s">
        <v>180</v>
      </c>
    </row>
    <row r="31" spans="1:7" s="8" customFormat="1" ht="12" customHeight="1" x14ac:dyDescent="0.2">
      <c r="A31" s="14" t="s">
        <v>71</v>
      </c>
      <c r="B31" s="13" t="s">
        <v>79</v>
      </c>
      <c r="C31" s="13" t="s">
        <v>141</v>
      </c>
      <c r="D31" s="13" t="s">
        <v>139</v>
      </c>
      <c r="E31" s="13" t="s">
        <v>140</v>
      </c>
      <c r="F31" s="42" t="s">
        <v>180</v>
      </c>
      <c r="G31" s="42" t="s">
        <v>180</v>
      </c>
    </row>
    <row r="32" spans="1:7" s="8" customFormat="1" ht="12" customHeight="1" x14ac:dyDescent="0.2">
      <c r="A32" s="14" t="s">
        <v>53</v>
      </c>
      <c r="B32" s="13" t="s">
        <v>79</v>
      </c>
      <c r="C32" s="13" t="s">
        <v>141</v>
      </c>
      <c r="D32" s="13" t="s">
        <v>139</v>
      </c>
      <c r="E32" s="13" t="s">
        <v>140</v>
      </c>
      <c r="F32" s="42" t="s">
        <v>183</v>
      </c>
      <c r="G32" s="42" t="s">
        <v>183</v>
      </c>
    </row>
    <row r="33" spans="1:7" s="8" customFormat="1" ht="12" customHeight="1" x14ac:dyDescent="0.2">
      <c r="A33" s="14" t="s">
        <v>22</v>
      </c>
      <c r="B33" s="13" t="s">
        <v>79</v>
      </c>
      <c r="C33" s="13" t="s">
        <v>141</v>
      </c>
      <c r="D33" s="13" t="s">
        <v>139</v>
      </c>
      <c r="E33" s="13" t="s">
        <v>140</v>
      </c>
      <c r="F33" s="42" t="s">
        <v>184</v>
      </c>
      <c r="G33" s="42" t="s">
        <v>184</v>
      </c>
    </row>
    <row r="34" spans="1:7" s="8" customFormat="1" ht="12" customHeight="1" x14ac:dyDescent="0.2">
      <c r="A34" s="14" t="s">
        <v>33</v>
      </c>
      <c r="B34" s="13" t="s">
        <v>79</v>
      </c>
      <c r="C34" s="13" t="s">
        <v>141</v>
      </c>
      <c r="D34" s="13" t="s">
        <v>139</v>
      </c>
      <c r="E34" s="13" t="s">
        <v>140</v>
      </c>
      <c r="F34" s="42" t="s">
        <v>180</v>
      </c>
      <c r="G34" s="42" t="s">
        <v>180</v>
      </c>
    </row>
    <row r="35" spans="1:7" s="8" customFormat="1" ht="12" customHeight="1" x14ac:dyDescent="0.2">
      <c r="A35" s="14" t="s">
        <v>147</v>
      </c>
      <c r="B35" s="13" t="s">
        <v>79</v>
      </c>
      <c r="C35" s="13" t="s">
        <v>141</v>
      </c>
      <c r="D35" s="13" t="s">
        <v>139</v>
      </c>
      <c r="E35" s="13" t="s">
        <v>140</v>
      </c>
      <c r="F35" s="42" t="s">
        <v>180</v>
      </c>
      <c r="G35" s="42" t="s">
        <v>180</v>
      </c>
    </row>
    <row r="36" spans="1:7" s="8" customFormat="1" ht="12" customHeight="1" x14ac:dyDescent="0.2">
      <c r="A36" s="14" t="s">
        <v>26</v>
      </c>
      <c r="B36" s="13" t="s">
        <v>79</v>
      </c>
      <c r="C36" s="13" t="s">
        <v>141</v>
      </c>
      <c r="D36" s="13" t="s">
        <v>139</v>
      </c>
      <c r="E36" s="13" t="s">
        <v>140</v>
      </c>
      <c r="F36" s="42" t="s">
        <v>184</v>
      </c>
      <c r="G36" s="42" t="s">
        <v>184</v>
      </c>
    </row>
    <row r="37" spans="1:7" s="8" customFormat="1" ht="12" customHeight="1" x14ac:dyDescent="0.2">
      <c r="A37" s="14" t="s">
        <v>17</v>
      </c>
      <c r="B37" s="13" t="s">
        <v>79</v>
      </c>
      <c r="C37" s="13" t="s">
        <v>141</v>
      </c>
      <c r="D37" s="13" t="s">
        <v>139</v>
      </c>
      <c r="E37" s="13" t="s">
        <v>140</v>
      </c>
      <c r="F37" s="42">
        <v>0.3</v>
      </c>
      <c r="G37" s="42">
        <v>1.2</v>
      </c>
    </row>
    <row r="38" spans="1:7" s="8" customFormat="1" ht="12" customHeight="1" x14ac:dyDescent="0.2">
      <c r="A38" s="14" t="s">
        <v>72</v>
      </c>
      <c r="B38" s="13" t="s">
        <v>79</v>
      </c>
      <c r="C38" s="13" t="s">
        <v>141</v>
      </c>
      <c r="D38" s="13" t="s">
        <v>139</v>
      </c>
      <c r="E38" s="13" t="s">
        <v>140</v>
      </c>
      <c r="F38" s="42" t="s">
        <v>179</v>
      </c>
      <c r="G38" s="42" t="s">
        <v>179</v>
      </c>
    </row>
    <row r="39" spans="1:7" s="8" customFormat="1" ht="12" customHeight="1" x14ac:dyDescent="0.2">
      <c r="A39" s="14" t="s">
        <v>144</v>
      </c>
      <c r="B39" s="13" t="s">
        <v>79</v>
      </c>
      <c r="C39" s="13" t="s">
        <v>141</v>
      </c>
      <c r="D39" s="13" t="s">
        <v>139</v>
      </c>
      <c r="E39" s="13" t="s">
        <v>140</v>
      </c>
      <c r="F39" s="42" t="s">
        <v>185</v>
      </c>
      <c r="G39" s="42" t="s">
        <v>185</v>
      </c>
    </row>
    <row r="40" spans="1:7" s="8" customFormat="1" ht="12" customHeight="1" x14ac:dyDescent="0.2">
      <c r="A40" s="14" t="s">
        <v>162</v>
      </c>
      <c r="B40" s="13" t="s">
        <v>79</v>
      </c>
      <c r="C40" s="13" t="s">
        <v>141</v>
      </c>
      <c r="D40" s="13" t="s">
        <v>139</v>
      </c>
      <c r="E40" s="13" t="s">
        <v>140</v>
      </c>
      <c r="F40" s="42" t="s">
        <v>186</v>
      </c>
      <c r="G40" s="42" t="s">
        <v>186</v>
      </c>
    </row>
    <row r="41" spans="1:7" s="8" customFormat="1" ht="12" customHeight="1" x14ac:dyDescent="0.2">
      <c r="A41" s="14" t="s">
        <v>143</v>
      </c>
      <c r="B41" s="13" t="s">
        <v>79</v>
      </c>
      <c r="C41" s="13" t="s">
        <v>141</v>
      </c>
      <c r="D41" s="13" t="s">
        <v>139</v>
      </c>
      <c r="E41" s="13" t="s">
        <v>140</v>
      </c>
      <c r="F41" s="42" t="s">
        <v>187</v>
      </c>
      <c r="G41" s="42" t="s">
        <v>187</v>
      </c>
    </row>
    <row r="42" spans="1:7" s="8" customFormat="1" ht="12" customHeight="1" x14ac:dyDescent="0.2">
      <c r="A42" s="14" t="s">
        <v>163</v>
      </c>
      <c r="B42" s="13" t="s">
        <v>79</v>
      </c>
      <c r="C42" s="13" t="s">
        <v>141</v>
      </c>
      <c r="D42" s="13" t="s">
        <v>139</v>
      </c>
      <c r="E42" s="13" t="s">
        <v>140</v>
      </c>
      <c r="F42" s="42" t="s">
        <v>188</v>
      </c>
      <c r="G42" s="42" t="s">
        <v>188</v>
      </c>
    </row>
    <row r="43" spans="1:7" s="8" customFormat="1" ht="12" customHeight="1" x14ac:dyDescent="0.2">
      <c r="A43" s="14" t="s">
        <v>50</v>
      </c>
      <c r="B43" s="13" t="s">
        <v>79</v>
      </c>
      <c r="C43" s="13" t="s">
        <v>141</v>
      </c>
      <c r="D43" s="13" t="s">
        <v>139</v>
      </c>
      <c r="E43" s="13" t="s">
        <v>140</v>
      </c>
      <c r="F43" s="42" t="s">
        <v>177</v>
      </c>
      <c r="G43" s="42" t="s">
        <v>177</v>
      </c>
    </row>
    <row r="44" spans="1:7" s="8" customFormat="1" ht="12" customHeight="1" x14ac:dyDescent="0.2">
      <c r="A44" s="14" t="s">
        <v>45</v>
      </c>
      <c r="B44" s="13" t="s">
        <v>79</v>
      </c>
      <c r="C44" s="13" t="s">
        <v>141</v>
      </c>
      <c r="D44" s="13" t="s">
        <v>139</v>
      </c>
      <c r="E44" s="13" t="s">
        <v>140</v>
      </c>
      <c r="F44" s="42" t="s">
        <v>185</v>
      </c>
      <c r="G44" s="42" t="s">
        <v>185</v>
      </c>
    </row>
    <row r="45" spans="1:7" s="8" customFormat="1" ht="12" customHeight="1" x14ac:dyDescent="0.2">
      <c r="A45" s="14" t="s">
        <v>40</v>
      </c>
      <c r="B45" s="13" t="s">
        <v>79</v>
      </c>
      <c r="C45" s="13" t="s">
        <v>141</v>
      </c>
      <c r="D45" s="13" t="s">
        <v>139</v>
      </c>
      <c r="E45" s="13" t="s">
        <v>140</v>
      </c>
      <c r="F45" s="42" t="s">
        <v>179</v>
      </c>
      <c r="G45" s="42" t="s">
        <v>179</v>
      </c>
    </row>
    <row r="46" spans="1:7" s="8" customFormat="1" ht="12" customHeight="1" x14ac:dyDescent="0.2">
      <c r="A46" s="14" t="s">
        <v>164</v>
      </c>
      <c r="B46" s="13" t="s">
        <v>79</v>
      </c>
      <c r="C46" s="13" t="s">
        <v>141</v>
      </c>
      <c r="D46" s="13" t="s">
        <v>139</v>
      </c>
      <c r="E46" s="13" t="s">
        <v>140</v>
      </c>
      <c r="F46" s="42" t="s">
        <v>184</v>
      </c>
      <c r="G46" s="42" t="s">
        <v>184</v>
      </c>
    </row>
    <row r="47" spans="1:7" s="8" customFormat="1" ht="12" customHeight="1" x14ac:dyDescent="0.2">
      <c r="A47" s="14" t="s">
        <v>43</v>
      </c>
      <c r="B47" s="13" t="s">
        <v>79</v>
      </c>
      <c r="C47" s="13" t="s">
        <v>141</v>
      </c>
      <c r="D47" s="13" t="s">
        <v>139</v>
      </c>
      <c r="E47" s="13" t="s">
        <v>140</v>
      </c>
      <c r="F47" s="42" t="s">
        <v>184</v>
      </c>
      <c r="G47" s="42" t="s">
        <v>184</v>
      </c>
    </row>
    <row r="48" spans="1:7" s="8" customFormat="1" ht="12" customHeight="1" x14ac:dyDescent="0.2">
      <c r="A48" s="14" t="s">
        <v>20</v>
      </c>
      <c r="B48" s="13" t="s">
        <v>79</v>
      </c>
      <c r="C48" s="13" t="s">
        <v>141</v>
      </c>
      <c r="D48" s="13" t="s">
        <v>139</v>
      </c>
      <c r="E48" s="13" t="s">
        <v>140</v>
      </c>
      <c r="F48" s="42">
        <v>0.4</v>
      </c>
      <c r="G48" s="43">
        <v>5</v>
      </c>
    </row>
    <row r="49" spans="1:7" s="8" customFormat="1" ht="12" customHeight="1" x14ac:dyDescent="0.2">
      <c r="A49" s="14" t="s">
        <v>23</v>
      </c>
      <c r="B49" s="13" t="s">
        <v>79</v>
      </c>
      <c r="C49" s="13" t="s">
        <v>141</v>
      </c>
      <c r="D49" s="13" t="s">
        <v>139</v>
      </c>
      <c r="E49" s="13" t="s">
        <v>140</v>
      </c>
      <c r="F49" s="42" t="s">
        <v>177</v>
      </c>
      <c r="G49" s="42" t="s">
        <v>177</v>
      </c>
    </row>
    <row r="50" spans="1:7" s="8" customFormat="1" ht="12" customHeight="1" x14ac:dyDescent="0.2">
      <c r="A50" s="14" t="s">
        <v>36</v>
      </c>
      <c r="B50" s="13" t="s">
        <v>79</v>
      </c>
      <c r="C50" s="13" t="s">
        <v>141</v>
      </c>
      <c r="D50" s="13" t="s">
        <v>139</v>
      </c>
      <c r="E50" s="13" t="s">
        <v>140</v>
      </c>
      <c r="F50" s="42" t="s">
        <v>184</v>
      </c>
      <c r="G50" s="42" t="s">
        <v>184</v>
      </c>
    </row>
    <row r="51" spans="1:7" s="8" customFormat="1" ht="12" customHeight="1" x14ac:dyDescent="0.2">
      <c r="A51" s="14" t="s">
        <v>165</v>
      </c>
      <c r="B51" s="13" t="s">
        <v>79</v>
      </c>
      <c r="C51" s="13" t="s">
        <v>141</v>
      </c>
      <c r="D51" s="13" t="s">
        <v>139</v>
      </c>
      <c r="E51" s="13" t="s">
        <v>140</v>
      </c>
      <c r="F51" s="42" t="s">
        <v>189</v>
      </c>
      <c r="G51" s="42" t="s">
        <v>189</v>
      </c>
    </row>
    <row r="52" spans="1:7" s="8" customFormat="1" ht="12" customHeight="1" x14ac:dyDescent="0.2">
      <c r="A52" s="14" t="s">
        <v>44</v>
      </c>
      <c r="B52" s="13" t="s">
        <v>79</v>
      </c>
      <c r="C52" s="13" t="s">
        <v>141</v>
      </c>
      <c r="D52" s="13" t="s">
        <v>139</v>
      </c>
      <c r="E52" s="13" t="s">
        <v>140</v>
      </c>
      <c r="F52" s="42" t="s">
        <v>186</v>
      </c>
      <c r="G52" s="42" t="s">
        <v>186</v>
      </c>
    </row>
    <row r="53" spans="1:7" s="8" customFormat="1" ht="12" customHeight="1" x14ac:dyDescent="0.2">
      <c r="A53" s="14" t="s">
        <v>31</v>
      </c>
      <c r="B53" s="13" t="s">
        <v>79</v>
      </c>
      <c r="C53" s="13" t="s">
        <v>141</v>
      </c>
      <c r="D53" s="13" t="s">
        <v>139</v>
      </c>
      <c r="E53" s="13" t="s">
        <v>140</v>
      </c>
      <c r="F53" s="42" t="s">
        <v>185</v>
      </c>
      <c r="G53" s="42" t="s">
        <v>185</v>
      </c>
    </row>
    <row r="54" spans="1:7" s="8" customFormat="1" ht="12" customHeight="1" x14ac:dyDescent="0.2">
      <c r="A54" s="14" t="s">
        <v>49</v>
      </c>
      <c r="B54" s="13" t="s">
        <v>79</v>
      </c>
      <c r="C54" s="13" t="s">
        <v>141</v>
      </c>
      <c r="D54" s="13" t="s">
        <v>139</v>
      </c>
      <c r="E54" s="13" t="s">
        <v>140</v>
      </c>
      <c r="F54" s="42" t="s">
        <v>179</v>
      </c>
      <c r="G54" s="42" t="s">
        <v>179</v>
      </c>
    </row>
    <row r="55" spans="1:7" s="8" customFormat="1" ht="12" customHeight="1" x14ac:dyDescent="0.2">
      <c r="A55" s="14" t="s">
        <v>42</v>
      </c>
      <c r="B55" s="13" t="s">
        <v>79</v>
      </c>
      <c r="C55" s="13" t="s">
        <v>141</v>
      </c>
      <c r="D55" s="13" t="s">
        <v>139</v>
      </c>
      <c r="E55" s="13" t="s">
        <v>140</v>
      </c>
      <c r="F55" s="42" t="s">
        <v>180</v>
      </c>
      <c r="G55" s="42" t="s">
        <v>180</v>
      </c>
    </row>
    <row r="56" spans="1:7" s="8" customFormat="1" ht="12" customHeight="1" x14ac:dyDescent="0.2">
      <c r="A56" s="14" t="s">
        <v>21</v>
      </c>
      <c r="B56" s="13" t="s">
        <v>79</v>
      </c>
      <c r="C56" s="13" t="s">
        <v>141</v>
      </c>
      <c r="D56" s="13" t="s">
        <v>139</v>
      </c>
      <c r="E56" s="13" t="s">
        <v>140</v>
      </c>
      <c r="F56" s="42" t="s">
        <v>179</v>
      </c>
      <c r="G56" s="42" t="s">
        <v>179</v>
      </c>
    </row>
    <row r="57" spans="1:7" s="8" customFormat="1" ht="12" customHeight="1" x14ac:dyDescent="0.2">
      <c r="A57" s="14" t="s">
        <v>18</v>
      </c>
      <c r="B57" s="13" t="s">
        <v>79</v>
      </c>
      <c r="C57" s="13" t="s">
        <v>141</v>
      </c>
      <c r="D57" s="13" t="s">
        <v>139</v>
      </c>
      <c r="E57" s="13" t="s">
        <v>140</v>
      </c>
      <c r="F57" s="42" t="s">
        <v>180</v>
      </c>
      <c r="G57" s="42" t="s">
        <v>180</v>
      </c>
    </row>
    <row r="58" spans="1:7" s="8" customFormat="1" ht="12" customHeight="1" x14ac:dyDescent="0.2">
      <c r="A58" s="14" t="s">
        <v>166</v>
      </c>
      <c r="B58" s="13" t="s">
        <v>79</v>
      </c>
      <c r="C58" s="13" t="s">
        <v>141</v>
      </c>
      <c r="D58" s="13" t="s">
        <v>139</v>
      </c>
      <c r="E58" s="13" t="s">
        <v>140</v>
      </c>
      <c r="F58" s="42" t="s">
        <v>185</v>
      </c>
      <c r="G58" s="42">
        <v>0.8</v>
      </c>
    </row>
    <row r="59" spans="1:7" s="8" customFormat="1" ht="12" customHeight="1" x14ac:dyDescent="0.2">
      <c r="A59" s="14" t="s">
        <v>48</v>
      </c>
      <c r="B59" s="13" t="s">
        <v>79</v>
      </c>
      <c r="C59" s="13" t="s">
        <v>141</v>
      </c>
      <c r="D59" s="13" t="s">
        <v>139</v>
      </c>
      <c r="E59" s="13" t="s">
        <v>140</v>
      </c>
      <c r="F59" s="42">
        <v>1.8</v>
      </c>
      <c r="G59" s="42">
        <v>1.3</v>
      </c>
    </row>
    <row r="60" spans="1:7" s="8" customFormat="1" ht="12" customHeight="1" x14ac:dyDescent="0.2">
      <c r="A60" s="14" t="s">
        <v>41</v>
      </c>
      <c r="B60" s="13" t="s">
        <v>79</v>
      </c>
      <c r="C60" s="13" t="s">
        <v>141</v>
      </c>
      <c r="D60" s="13" t="s">
        <v>139</v>
      </c>
      <c r="E60" s="13" t="s">
        <v>140</v>
      </c>
      <c r="F60" s="42" t="s">
        <v>190</v>
      </c>
      <c r="G60" s="42" t="s">
        <v>190</v>
      </c>
    </row>
    <row r="61" spans="1:7" s="8" customFormat="1" ht="12" customHeight="1" x14ac:dyDescent="0.2">
      <c r="A61" s="14" t="s">
        <v>19</v>
      </c>
      <c r="B61" s="13" t="s">
        <v>79</v>
      </c>
      <c r="C61" s="13" t="s">
        <v>141</v>
      </c>
      <c r="D61" s="13" t="s">
        <v>139</v>
      </c>
      <c r="E61" s="13" t="s">
        <v>140</v>
      </c>
      <c r="F61" s="42" t="s">
        <v>180</v>
      </c>
      <c r="G61" s="42" t="s">
        <v>180</v>
      </c>
    </row>
    <row r="62" spans="1:7" s="8" customFormat="1" ht="12" customHeight="1" x14ac:dyDescent="0.2">
      <c r="A62" s="14" t="s">
        <v>167</v>
      </c>
      <c r="B62" s="13" t="s">
        <v>79</v>
      </c>
      <c r="C62" s="13" t="s">
        <v>141</v>
      </c>
      <c r="D62" s="13" t="s">
        <v>139</v>
      </c>
      <c r="E62" s="13" t="s">
        <v>140</v>
      </c>
      <c r="F62" s="42" t="s">
        <v>179</v>
      </c>
      <c r="G62" s="42" t="s">
        <v>179</v>
      </c>
    </row>
    <row r="63" spans="1:7" s="8" customFormat="1" ht="12" customHeight="1" x14ac:dyDescent="0.2">
      <c r="A63" s="14" t="s">
        <v>28</v>
      </c>
      <c r="B63" s="13" t="s">
        <v>79</v>
      </c>
      <c r="C63" s="13" t="s">
        <v>141</v>
      </c>
      <c r="D63" s="13" t="s">
        <v>139</v>
      </c>
      <c r="E63" s="13" t="s">
        <v>140</v>
      </c>
      <c r="F63" s="42" t="s">
        <v>177</v>
      </c>
      <c r="G63" s="42" t="s">
        <v>177</v>
      </c>
    </row>
    <row r="64" spans="1:7" s="8" customFormat="1" ht="12" customHeight="1" x14ac:dyDescent="0.2">
      <c r="A64" s="14" t="s">
        <v>168</v>
      </c>
      <c r="B64" s="13" t="s">
        <v>79</v>
      </c>
      <c r="C64" s="13" t="s">
        <v>141</v>
      </c>
      <c r="D64" s="13" t="s">
        <v>139</v>
      </c>
      <c r="E64" s="13" t="s">
        <v>140</v>
      </c>
      <c r="F64" s="42" t="s">
        <v>184</v>
      </c>
      <c r="G64" s="42" t="s">
        <v>184</v>
      </c>
    </row>
    <row r="65" spans="1:7" s="8" customFormat="1" ht="12" customHeight="1" x14ac:dyDescent="0.2">
      <c r="A65" s="14" t="s">
        <v>169</v>
      </c>
      <c r="B65" s="13" t="s">
        <v>79</v>
      </c>
      <c r="C65" s="13" t="s">
        <v>141</v>
      </c>
      <c r="D65" s="13" t="s">
        <v>139</v>
      </c>
      <c r="E65" s="13" t="s">
        <v>140</v>
      </c>
      <c r="F65" s="42" t="s">
        <v>190</v>
      </c>
      <c r="G65" s="42" t="s">
        <v>190</v>
      </c>
    </row>
    <row r="66" spans="1:7" s="8" customFormat="1" ht="12" customHeight="1" x14ac:dyDescent="0.2">
      <c r="A66" s="14" t="s">
        <v>39</v>
      </c>
      <c r="B66" s="13" t="s">
        <v>79</v>
      </c>
      <c r="C66" s="13" t="s">
        <v>141</v>
      </c>
      <c r="D66" s="13" t="s">
        <v>139</v>
      </c>
      <c r="E66" s="13" t="s">
        <v>140</v>
      </c>
      <c r="F66" s="42" t="s">
        <v>179</v>
      </c>
      <c r="G66" s="42" t="s">
        <v>179</v>
      </c>
    </row>
    <row r="67" spans="1:7" s="8" customFormat="1" ht="12" customHeight="1" x14ac:dyDescent="0.2">
      <c r="A67" s="14" t="s">
        <v>38</v>
      </c>
      <c r="B67" s="13" t="s">
        <v>79</v>
      </c>
      <c r="C67" s="13" t="s">
        <v>141</v>
      </c>
      <c r="D67" s="13" t="s">
        <v>139</v>
      </c>
      <c r="E67" s="13" t="s">
        <v>140</v>
      </c>
      <c r="F67" s="42" t="s">
        <v>177</v>
      </c>
      <c r="G67" s="42" t="s">
        <v>177</v>
      </c>
    </row>
    <row r="68" spans="1:7" s="8" customFormat="1" ht="12" customHeight="1" x14ac:dyDescent="0.2">
      <c r="A68" s="14" t="s">
        <v>170</v>
      </c>
      <c r="B68" s="13" t="s">
        <v>79</v>
      </c>
      <c r="C68" s="13" t="s">
        <v>141</v>
      </c>
      <c r="D68" s="13" t="s">
        <v>139</v>
      </c>
      <c r="E68" s="13" t="s">
        <v>140</v>
      </c>
      <c r="F68" s="42" t="s">
        <v>184</v>
      </c>
      <c r="G68" s="42" t="s">
        <v>184</v>
      </c>
    </row>
    <row r="69" spans="1:7" s="8" customFormat="1" ht="12" customHeight="1" x14ac:dyDescent="0.2">
      <c r="A69" s="14" t="s">
        <v>171</v>
      </c>
      <c r="B69" s="13" t="s">
        <v>79</v>
      </c>
      <c r="C69" s="13" t="s">
        <v>141</v>
      </c>
      <c r="D69" s="13" t="s">
        <v>139</v>
      </c>
      <c r="E69" s="13" t="s">
        <v>140</v>
      </c>
      <c r="F69" s="42" t="s">
        <v>177</v>
      </c>
      <c r="G69" s="42" t="s">
        <v>177</v>
      </c>
    </row>
    <row r="70" spans="1:7" s="8" customFormat="1" ht="12" customHeight="1" x14ac:dyDescent="0.2">
      <c r="A70" s="14" t="s">
        <v>34</v>
      </c>
      <c r="B70" s="13" t="s">
        <v>79</v>
      </c>
      <c r="C70" s="13" t="s">
        <v>141</v>
      </c>
      <c r="D70" s="13" t="s">
        <v>139</v>
      </c>
      <c r="E70" s="13" t="s">
        <v>140</v>
      </c>
      <c r="F70" s="42" t="s">
        <v>184</v>
      </c>
      <c r="G70" s="42" t="s">
        <v>184</v>
      </c>
    </row>
    <row r="71" spans="1:7" s="8" customFormat="1" ht="12" customHeight="1" x14ac:dyDescent="0.2">
      <c r="A71" s="14" t="s">
        <v>145</v>
      </c>
      <c r="B71" s="13" t="s">
        <v>79</v>
      </c>
      <c r="C71" s="13" t="s">
        <v>141</v>
      </c>
      <c r="D71" s="13" t="s">
        <v>139</v>
      </c>
      <c r="E71" s="13" t="s">
        <v>140</v>
      </c>
      <c r="F71" s="42" t="s">
        <v>191</v>
      </c>
      <c r="G71" s="42" t="s">
        <v>191</v>
      </c>
    </row>
    <row r="72" spans="1:7" s="8" customFormat="1" ht="12" customHeight="1" x14ac:dyDescent="0.2">
      <c r="A72" s="14" t="s">
        <v>30</v>
      </c>
      <c r="B72" s="13" t="s">
        <v>79</v>
      </c>
      <c r="C72" s="13" t="s">
        <v>141</v>
      </c>
      <c r="D72" s="13" t="s">
        <v>139</v>
      </c>
      <c r="E72" s="13" t="s">
        <v>140</v>
      </c>
      <c r="F72" s="42" t="s">
        <v>184</v>
      </c>
      <c r="G72" s="42" t="s">
        <v>184</v>
      </c>
    </row>
    <row r="73" spans="1:7" s="8" customFormat="1" ht="12" customHeight="1" x14ac:dyDescent="0.2">
      <c r="A73" s="14" t="s">
        <v>172</v>
      </c>
      <c r="B73" s="13" t="s">
        <v>79</v>
      </c>
      <c r="C73" s="13" t="s">
        <v>141</v>
      </c>
      <c r="D73" s="13" t="s">
        <v>139</v>
      </c>
      <c r="E73" s="13" t="s">
        <v>140</v>
      </c>
      <c r="F73" s="42" t="s">
        <v>177</v>
      </c>
      <c r="G73" s="42" t="s">
        <v>177</v>
      </c>
    </row>
    <row r="74" spans="1:7" s="8" customFormat="1" ht="12" customHeight="1" x14ac:dyDescent="0.2">
      <c r="A74" s="14" t="s">
        <v>35</v>
      </c>
      <c r="B74" s="13" t="s">
        <v>79</v>
      </c>
      <c r="C74" s="13" t="s">
        <v>141</v>
      </c>
      <c r="D74" s="13" t="s">
        <v>139</v>
      </c>
      <c r="E74" s="13" t="s">
        <v>140</v>
      </c>
      <c r="F74" s="42" t="s">
        <v>177</v>
      </c>
      <c r="G74" s="42" t="s">
        <v>177</v>
      </c>
    </row>
    <row r="75" spans="1:7" s="8" customFormat="1" ht="12" customHeight="1" x14ac:dyDescent="0.2">
      <c r="A75" s="14" t="s">
        <v>173</v>
      </c>
      <c r="B75" s="13" t="s">
        <v>79</v>
      </c>
      <c r="C75" s="13" t="s">
        <v>141</v>
      </c>
      <c r="D75" s="13" t="s">
        <v>139</v>
      </c>
      <c r="E75" s="13" t="s">
        <v>140</v>
      </c>
      <c r="F75" s="42" t="s">
        <v>177</v>
      </c>
      <c r="G75" s="42" t="s">
        <v>177</v>
      </c>
    </row>
    <row r="76" spans="1:7" s="8" customFormat="1" ht="12" customHeight="1" x14ac:dyDescent="0.2">
      <c r="A76" s="14" t="s">
        <v>37</v>
      </c>
      <c r="B76" s="13" t="s">
        <v>79</v>
      </c>
      <c r="C76" s="13" t="s">
        <v>141</v>
      </c>
      <c r="D76" s="13" t="s">
        <v>139</v>
      </c>
      <c r="E76" s="13" t="s">
        <v>140</v>
      </c>
      <c r="F76" s="42" t="s">
        <v>177</v>
      </c>
      <c r="G76" s="42" t="s">
        <v>177</v>
      </c>
    </row>
    <row r="77" spans="1:7" s="8" customFormat="1" ht="12" customHeight="1" x14ac:dyDescent="0.2">
      <c r="A77" s="14" t="s">
        <v>52</v>
      </c>
      <c r="B77" s="13" t="s">
        <v>79</v>
      </c>
      <c r="C77" s="13" t="s">
        <v>141</v>
      </c>
      <c r="D77" s="13" t="s">
        <v>139</v>
      </c>
      <c r="E77" s="13" t="s">
        <v>140</v>
      </c>
      <c r="F77" s="42" t="s">
        <v>177</v>
      </c>
      <c r="G77" s="43">
        <v>2</v>
      </c>
    </row>
    <row r="78" spans="1:7" s="8" customFormat="1" ht="12" customHeight="1" x14ac:dyDescent="0.2">
      <c r="A78" s="14" t="s">
        <v>32</v>
      </c>
      <c r="B78" s="13" t="s">
        <v>79</v>
      </c>
      <c r="C78" s="13" t="s">
        <v>141</v>
      </c>
      <c r="D78" s="13" t="s">
        <v>139</v>
      </c>
      <c r="E78" s="13" t="s">
        <v>140</v>
      </c>
      <c r="F78" s="42" t="s">
        <v>177</v>
      </c>
      <c r="G78" s="42" t="s">
        <v>177</v>
      </c>
    </row>
    <row r="79" spans="1:7" s="8" customFormat="1" ht="12" customHeight="1" x14ac:dyDescent="0.2">
      <c r="A79" s="14" t="s">
        <v>174</v>
      </c>
      <c r="B79" s="13" t="s">
        <v>79</v>
      </c>
      <c r="C79" s="13" t="s">
        <v>141</v>
      </c>
      <c r="D79" s="13" t="s">
        <v>139</v>
      </c>
      <c r="E79" s="13" t="s">
        <v>140</v>
      </c>
      <c r="F79" s="42" t="s">
        <v>177</v>
      </c>
      <c r="G79" s="42" t="s">
        <v>177</v>
      </c>
    </row>
    <row r="80" spans="1:7" s="8" customFormat="1" ht="12" customHeight="1" x14ac:dyDescent="0.2">
      <c r="A80" s="14" t="s">
        <v>73</v>
      </c>
      <c r="B80" s="13" t="s">
        <v>79</v>
      </c>
      <c r="C80" s="13" t="s">
        <v>141</v>
      </c>
      <c r="D80" s="13" t="s">
        <v>139</v>
      </c>
      <c r="E80" s="13" t="s">
        <v>140</v>
      </c>
      <c r="F80" s="42" t="s">
        <v>192</v>
      </c>
      <c r="G80" s="42" t="s">
        <v>192</v>
      </c>
    </row>
    <row r="81" spans="1:7" s="8" customFormat="1" ht="12" customHeight="1" x14ac:dyDescent="0.2">
      <c r="A81" s="14" t="s">
        <v>175</v>
      </c>
      <c r="B81" s="13" t="s">
        <v>79</v>
      </c>
      <c r="C81" s="13" t="s">
        <v>141</v>
      </c>
      <c r="D81" s="13" t="s">
        <v>139</v>
      </c>
      <c r="E81" s="13" t="s">
        <v>140</v>
      </c>
      <c r="F81" s="42" t="s">
        <v>189</v>
      </c>
      <c r="G81" s="42" t="s">
        <v>189</v>
      </c>
    </row>
    <row r="82" spans="1:7" s="8" customFormat="1" ht="12" customHeight="1" x14ac:dyDescent="0.2">
      <c r="A82" s="14" t="s">
        <v>29</v>
      </c>
      <c r="B82" s="13" t="s">
        <v>79</v>
      </c>
      <c r="C82" s="13" t="s">
        <v>141</v>
      </c>
      <c r="D82" s="13" t="s">
        <v>139</v>
      </c>
      <c r="E82" s="13" t="s">
        <v>140</v>
      </c>
      <c r="F82" s="42" t="s">
        <v>185</v>
      </c>
      <c r="G82" s="42" t="s">
        <v>185</v>
      </c>
    </row>
    <row r="83" spans="1:7" ht="12" customHeight="1" x14ac:dyDescent="0.2">
      <c r="A83" s="40" t="s">
        <v>47</v>
      </c>
      <c r="B83" s="13" t="s">
        <v>79</v>
      </c>
      <c r="C83" s="13" t="s">
        <v>141</v>
      </c>
      <c r="D83" s="13" t="s">
        <v>139</v>
      </c>
      <c r="E83" s="13" t="s">
        <v>140</v>
      </c>
      <c r="F83" s="42">
        <v>0.1</v>
      </c>
      <c r="G83" s="42">
        <v>0.2</v>
      </c>
    </row>
    <row r="84" spans="1:7" ht="12" customHeight="1" x14ac:dyDescent="0.2">
      <c r="A84" s="40" t="s">
        <v>27</v>
      </c>
      <c r="B84" s="13" t="s">
        <v>79</v>
      </c>
      <c r="C84" s="13" t="s">
        <v>141</v>
      </c>
      <c r="D84" s="13" t="s">
        <v>139</v>
      </c>
      <c r="E84" s="13" t="s">
        <v>140</v>
      </c>
      <c r="F84" s="42" t="s">
        <v>185</v>
      </c>
      <c r="G84" s="42" t="s">
        <v>185</v>
      </c>
    </row>
    <row r="85" spans="1:7" ht="12" customHeight="1" x14ac:dyDescent="0.2">
      <c r="A85" s="40" t="s">
        <v>46</v>
      </c>
      <c r="B85" s="13" t="s">
        <v>79</v>
      </c>
      <c r="C85" s="13" t="s">
        <v>141</v>
      </c>
      <c r="D85" s="13" t="s">
        <v>139</v>
      </c>
      <c r="E85" s="13" t="s">
        <v>140</v>
      </c>
      <c r="F85" s="42" t="s">
        <v>190</v>
      </c>
      <c r="G85" s="42" t="s">
        <v>190</v>
      </c>
    </row>
    <row r="87" spans="1:7" x14ac:dyDescent="0.2">
      <c r="A87" s="40" t="s">
        <v>193</v>
      </c>
    </row>
    <row r="88" spans="1:7" x14ac:dyDescent="0.2">
      <c r="A88" s="40" t="s">
        <v>194</v>
      </c>
      <c r="B88" s="13" t="s">
        <v>79</v>
      </c>
      <c r="C88" s="13" t="s">
        <v>141</v>
      </c>
      <c r="D88" s="13" t="s">
        <v>139</v>
      </c>
      <c r="E88" s="13" t="s">
        <v>140</v>
      </c>
      <c r="F88" s="41" t="s">
        <v>140</v>
      </c>
      <c r="G88" s="41" t="s">
        <v>211</v>
      </c>
    </row>
    <row r="89" spans="1:7" x14ac:dyDescent="0.2">
      <c r="A89" s="40" t="s">
        <v>195</v>
      </c>
      <c r="B89" s="13" t="s">
        <v>79</v>
      </c>
      <c r="C89" s="13" t="s">
        <v>141</v>
      </c>
      <c r="D89" s="13" t="s">
        <v>139</v>
      </c>
      <c r="E89" s="13" t="s">
        <v>140</v>
      </c>
      <c r="F89" s="41" t="s">
        <v>140</v>
      </c>
      <c r="G89" s="41" t="s">
        <v>212</v>
      </c>
    </row>
    <row r="90" spans="1:7" x14ac:dyDescent="0.2">
      <c r="A90" s="40" t="s">
        <v>196</v>
      </c>
      <c r="B90" s="13" t="s">
        <v>79</v>
      </c>
      <c r="C90" s="13" t="s">
        <v>141</v>
      </c>
      <c r="D90" s="13" t="s">
        <v>139</v>
      </c>
      <c r="E90" s="13" t="s">
        <v>140</v>
      </c>
      <c r="F90" s="41" t="s">
        <v>140</v>
      </c>
      <c r="G90" s="41" t="s">
        <v>213</v>
      </c>
    </row>
    <row r="91" spans="1:7" x14ac:dyDescent="0.2">
      <c r="A91" s="40" t="s">
        <v>197</v>
      </c>
      <c r="B91" s="13" t="s">
        <v>79</v>
      </c>
      <c r="C91" s="13" t="s">
        <v>141</v>
      </c>
      <c r="D91" s="13" t="s">
        <v>139</v>
      </c>
      <c r="E91" s="13" t="s">
        <v>140</v>
      </c>
      <c r="F91" s="41" t="s">
        <v>140</v>
      </c>
      <c r="G91" s="41" t="s">
        <v>214</v>
      </c>
    </row>
    <row r="92" spans="1:7" x14ac:dyDescent="0.2">
      <c r="A92" s="40" t="s">
        <v>198</v>
      </c>
      <c r="B92" s="13" t="s">
        <v>79</v>
      </c>
      <c r="C92" s="13" t="s">
        <v>141</v>
      </c>
      <c r="D92" s="13" t="s">
        <v>139</v>
      </c>
      <c r="E92" s="13" t="s">
        <v>140</v>
      </c>
      <c r="F92" s="41" t="s">
        <v>140</v>
      </c>
      <c r="G92" s="41" t="s">
        <v>215</v>
      </c>
    </row>
    <row r="93" spans="1:7" x14ac:dyDescent="0.2">
      <c r="A93" s="40" t="s">
        <v>199</v>
      </c>
      <c r="B93" s="13" t="s">
        <v>79</v>
      </c>
      <c r="C93" s="13" t="s">
        <v>141</v>
      </c>
      <c r="D93" s="13" t="s">
        <v>139</v>
      </c>
      <c r="E93" s="13" t="s">
        <v>140</v>
      </c>
      <c r="F93" s="41" t="s">
        <v>140</v>
      </c>
      <c r="G93" s="41" t="s">
        <v>216</v>
      </c>
    </row>
    <row r="94" spans="1:7" x14ac:dyDescent="0.2">
      <c r="A94" s="40" t="s">
        <v>200</v>
      </c>
      <c r="B94" s="13" t="s">
        <v>79</v>
      </c>
      <c r="C94" s="13" t="s">
        <v>141</v>
      </c>
      <c r="D94" s="13" t="s">
        <v>139</v>
      </c>
      <c r="E94" s="13" t="s">
        <v>140</v>
      </c>
      <c r="F94" s="41" t="s">
        <v>140</v>
      </c>
      <c r="G94" s="41" t="s">
        <v>217</v>
      </c>
    </row>
    <row r="95" spans="1:7" x14ac:dyDescent="0.2">
      <c r="A95" s="40" t="s">
        <v>201</v>
      </c>
      <c r="B95" s="13" t="s">
        <v>79</v>
      </c>
      <c r="C95" s="13" t="s">
        <v>141</v>
      </c>
      <c r="D95" s="13" t="s">
        <v>139</v>
      </c>
      <c r="E95" s="13" t="s">
        <v>140</v>
      </c>
      <c r="F95" s="41" t="s">
        <v>140</v>
      </c>
      <c r="G95" s="41" t="s">
        <v>218</v>
      </c>
    </row>
    <row r="96" spans="1:7" x14ac:dyDescent="0.2">
      <c r="A96" s="40" t="s">
        <v>202</v>
      </c>
      <c r="B96" s="13" t="s">
        <v>79</v>
      </c>
      <c r="C96" s="13" t="s">
        <v>141</v>
      </c>
      <c r="D96" s="13" t="s">
        <v>139</v>
      </c>
      <c r="E96" s="13" t="s">
        <v>140</v>
      </c>
      <c r="F96" s="41" t="s">
        <v>140</v>
      </c>
      <c r="G96" s="41" t="s">
        <v>219</v>
      </c>
    </row>
    <row r="97" spans="1:7" x14ac:dyDescent="0.2">
      <c r="A97" s="40" t="s">
        <v>203</v>
      </c>
      <c r="B97" s="13" t="s">
        <v>79</v>
      </c>
      <c r="C97" s="13" t="s">
        <v>141</v>
      </c>
      <c r="D97" s="13" t="s">
        <v>139</v>
      </c>
      <c r="E97" s="13" t="s">
        <v>140</v>
      </c>
      <c r="F97" s="41" t="s">
        <v>140</v>
      </c>
      <c r="G97" s="41" t="s">
        <v>220</v>
      </c>
    </row>
    <row r="98" spans="1:7" x14ac:dyDescent="0.2">
      <c r="A98" s="40" t="s">
        <v>204</v>
      </c>
      <c r="B98" s="13" t="s">
        <v>79</v>
      </c>
      <c r="C98" s="13" t="s">
        <v>141</v>
      </c>
      <c r="D98" s="13" t="s">
        <v>139</v>
      </c>
      <c r="E98" s="13" t="s">
        <v>140</v>
      </c>
      <c r="F98" s="41" t="s">
        <v>140</v>
      </c>
      <c r="G98" s="41" t="s">
        <v>221</v>
      </c>
    </row>
    <row r="99" spans="1:7" x14ac:dyDescent="0.2">
      <c r="A99" s="40" t="s">
        <v>205</v>
      </c>
      <c r="B99" s="13" t="s">
        <v>79</v>
      </c>
      <c r="C99" s="13" t="s">
        <v>141</v>
      </c>
      <c r="D99" s="13" t="s">
        <v>139</v>
      </c>
      <c r="E99" s="13" t="s">
        <v>140</v>
      </c>
      <c r="F99" s="41" t="s">
        <v>140</v>
      </c>
      <c r="G99" s="41" t="s">
        <v>219</v>
      </c>
    </row>
    <row r="100" spans="1:7" x14ac:dyDescent="0.2">
      <c r="A100" s="40" t="s">
        <v>206</v>
      </c>
      <c r="B100" s="13" t="s">
        <v>79</v>
      </c>
      <c r="C100" s="13" t="s">
        <v>141</v>
      </c>
      <c r="D100" s="13" t="s">
        <v>139</v>
      </c>
      <c r="E100" s="13" t="s">
        <v>140</v>
      </c>
      <c r="F100" s="41" t="s">
        <v>140</v>
      </c>
      <c r="G100" s="41" t="s">
        <v>222</v>
      </c>
    </row>
    <row r="101" spans="1:7" x14ac:dyDescent="0.2">
      <c r="A101" s="40" t="s">
        <v>207</v>
      </c>
      <c r="B101" s="13" t="s">
        <v>79</v>
      </c>
      <c r="C101" s="13" t="s">
        <v>141</v>
      </c>
      <c r="D101" s="13" t="s">
        <v>139</v>
      </c>
      <c r="E101" s="13" t="s">
        <v>140</v>
      </c>
      <c r="F101" s="41" t="s">
        <v>140</v>
      </c>
      <c r="G101" s="41" t="s">
        <v>223</v>
      </c>
    </row>
    <row r="102" spans="1:7" x14ac:dyDescent="0.2">
      <c r="A102" s="40" t="s">
        <v>208</v>
      </c>
      <c r="B102" s="13" t="s">
        <v>79</v>
      </c>
      <c r="C102" s="13" t="s">
        <v>141</v>
      </c>
      <c r="D102" s="13" t="s">
        <v>139</v>
      </c>
      <c r="E102" s="13" t="s">
        <v>140</v>
      </c>
      <c r="F102" s="41" t="s">
        <v>140</v>
      </c>
      <c r="G102" s="41" t="s">
        <v>224</v>
      </c>
    </row>
    <row r="103" spans="1:7" x14ac:dyDescent="0.2">
      <c r="A103" s="40" t="s">
        <v>209</v>
      </c>
      <c r="B103" s="13" t="s">
        <v>79</v>
      </c>
      <c r="C103" s="13" t="s">
        <v>141</v>
      </c>
      <c r="D103" s="13" t="s">
        <v>139</v>
      </c>
      <c r="E103" s="13" t="s">
        <v>140</v>
      </c>
      <c r="F103" s="41" t="s">
        <v>140</v>
      </c>
      <c r="G103" s="41" t="s">
        <v>225</v>
      </c>
    </row>
    <row r="104" spans="1:7" x14ac:dyDescent="0.2">
      <c r="A104" s="40" t="s">
        <v>210</v>
      </c>
      <c r="B104" s="13" t="s">
        <v>79</v>
      </c>
      <c r="C104" s="13" t="s">
        <v>141</v>
      </c>
      <c r="D104" s="13" t="s">
        <v>139</v>
      </c>
      <c r="E104" s="13" t="s">
        <v>140</v>
      </c>
      <c r="F104" s="41" t="s">
        <v>140</v>
      </c>
      <c r="G104" s="41" t="s">
        <v>226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39370078740157483" right="0.39370078740157483" top="0.59055118110236227" bottom="0.39370078740157483" header="0.19685039370078741" footer="0.19685039370078741"/>
  <pageSetup paperSize="9" orientation="landscape" r:id="rId1"/>
  <headerFooter>
    <oddHeader>&amp;L&amp;G&amp;C&amp;"Arial,Bold"&amp;14&amp;UResults - Gas</oddHeader>
    <oddFooter>&amp;C&amp;"Arial,Regular"&amp;10Page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44"/>
  <dimension ref="A1:B39"/>
  <sheetViews>
    <sheetView topLeftCell="A4" zoomScaleNormal="100" workbookViewId="0">
      <selection activeCell="B34" sqref="B34"/>
    </sheetView>
  </sheetViews>
  <sheetFormatPr defaultRowHeight="14.25" x14ac:dyDescent="0.2"/>
  <cols>
    <col min="1" max="1" width="6.85546875" style="35" customWidth="1"/>
    <col min="2" max="2" width="74.42578125" style="26" customWidth="1"/>
    <col min="3" max="3" width="4.7109375" style="26" customWidth="1"/>
    <col min="4" max="249" width="9.140625" style="26"/>
    <col min="250" max="250" width="5" style="26" customWidth="1"/>
    <col min="251" max="251" width="94" style="26" bestFit="1" customWidth="1"/>
    <col min="252" max="505" width="9.140625" style="26"/>
    <col min="506" max="506" width="5" style="26" customWidth="1"/>
    <col min="507" max="507" width="94" style="26" bestFit="1" customWidth="1"/>
    <col min="508" max="761" width="9.140625" style="26"/>
    <col min="762" max="762" width="5" style="26" customWidth="1"/>
    <col min="763" max="763" width="94" style="26" bestFit="1" customWidth="1"/>
    <col min="764" max="1017" width="9.140625" style="26"/>
    <col min="1018" max="1018" width="5" style="26" customWidth="1"/>
    <col min="1019" max="1019" width="94" style="26" bestFit="1" customWidth="1"/>
    <col min="1020" max="1273" width="9.140625" style="26"/>
    <col min="1274" max="1274" width="5" style="26" customWidth="1"/>
    <col min="1275" max="1275" width="94" style="26" bestFit="1" customWidth="1"/>
    <col min="1276" max="1529" width="9.140625" style="26"/>
    <col min="1530" max="1530" width="5" style="26" customWidth="1"/>
    <col min="1531" max="1531" width="94" style="26" bestFit="1" customWidth="1"/>
    <col min="1532" max="1785" width="9.140625" style="26"/>
    <col min="1786" max="1786" width="5" style="26" customWidth="1"/>
    <col min="1787" max="1787" width="94" style="26" bestFit="1" customWidth="1"/>
    <col min="1788" max="2041" width="9.140625" style="26"/>
    <col min="2042" max="2042" width="5" style="26" customWidth="1"/>
    <col min="2043" max="2043" width="94" style="26" bestFit="1" customWidth="1"/>
    <col min="2044" max="2297" width="9.140625" style="26"/>
    <col min="2298" max="2298" width="5" style="26" customWidth="1"/>
    <col min="2299" max="2299" width="94" style="26" bestFit="1" customWidth="1"/>
    <col min="2300" max="2553" width="9.140625" style="26"/>
    <col min="2554" max="2554" width="5" style="26" customWidth="1"/>
    <col min="2555" max="2555" width="94" style="26" bestFit="1" customWidth="1"/>
    <col min="2556" max="2809" width="9.140625" style="26"/>
    <col min="2810" max="2810" width="5" style="26" customWidth="1"/>
    <col min="2811" max="2811" width="94" style="26" bestFit="1" customWidth="1"/>
    <col min="2812" max="3065" width="9.140625" style="26"/>
    <col min="3066" max="3066" width="5" style="26" customWidth="1"/>
    <col min="3067" max="3067" width="94" style="26" bestFit="1" customWidth="1"/>
    <col min="3068" max="3321" width="9.140625" style="26"/>
    <col min="3322" max="3322" width="5" style="26" customWidth="1"/>
    <col min="3323" max="3323" width="94" style="26" bestFit="1" customWidth="1"/>
    <col min="3324" max="3577" width="9.140625" style="26"/>
    <col min="3578" max="3578" width="5" style="26" customWidth="1"/>
    <col min="3579" max="3579" width="94" style="26" bestFit="1" customWidth="1"/>
    <col min="3580" max="3833" width="9.140625" style="26"/>
    <col min="3834" max="3834" width="5" style="26" customWidth="1"/>
    <col min="3835" max="3835" width="94" style="26" bestFit="1" customWidth="1"/>
    <col min="3836" max="4089" width="9.140625" style="26"/>
    <col min="4090" max="4090" width="5" style="26" customWidth="1"/>
    <col min="4091" max="4091" width="94" style="26" bestFit="1" customWidth="1"/>
    <col min="4092" max="4345" width="9.140625" style="26"/>
    <col min="4346" max="4346" width="5" style="26" customWidth="1"/>
    <col min="4347" max="4347" width="94" style="26" bestFit="1" customWidth="1"/>
    <col min="4348" max="4601" width="9.140625" style="26"/>
    <col min="4602" max="4602" width="5" style="26" customWidth="1"/>
    <col min="4603" max="4603" width="94" style="26" bestFit="1" customWidth="1"/>
    <col min="4604" max="4857" width="9.140625" style="26"/>
    <col min="4858" max="4858" width="5" style="26" customWidth="1"/>
    <col min="4859" max="4859" width="94" style="26" bestFit="1" customWidth="1"/>
    <col min="4860" max="5113" width="9.140625" style="26"/>
    <col min="5114" max="5114" width="5" style="26" customWidth="1"/>
    <col min="5115" max="5115" width="94" style="26" bestFit="1" customWidth="1"/>
    <col min="5116" max="5369" width="9.140625" style="26"/>
    <col min="5370" max="5370" width="5" style="26" customWidth="1"/>
    <col min="5371" max="5371" width="94" style="26" bestFit="1" customWidth="1"/>
    <col min="5372" max="5625" width="9.140625" style="26"/>
    <col min="5626" max="5626" width="5" style="26" customWidth="1"/>
    <col min="5627" max="5627" width="94" style="26" bestFit="1" customWidth="1"/>
    <col min="5628" max="5881" width="9.140625" style="26"/>
    <col min="5882" max="5882" width="5" style="26" customWidth="1"/>
    <col min="5883" max="5883" width="94" style="26" bestFit="1" customWidth="1"/>
    <col min="5884" max="6137" width="9.140625" style="26"/>
    <col min="6138" max="6138" width="5" style="26" customWidth="1"/>
    <col min="6139" max="6139" width="94" style="26" bestFit="1" customWidth="1"/>
    <col min="6140" max="6393" width="9.140625" style="26"/>
    <col min="6394" max="6394" width="5" style="26" customWidth="1"/>
    <col min="6395" max="6395" width="94" style="26" bestFit="1" customWidth="1"/>
    <col min="6396" max="6649" width="9.140625" style="26"/>
    <col min="6650" max="6650" width="5" style="26" customWidth="1"/>
    <col min="6651" max="6651" width="94" style="26" bestFit="1" customWidth="1"/>
    <col min="6652" max="6905" width="9.140625" style="26"/>
    <col min="6906" max="6906" width="5" style="26" customWidth="1"/>
    <col min="6907" max="6907" width="94" style="26" bestFit="1" customWidth="1"/>
    <col min="6908" max="7161" width="9.140625" style="26"/>
    <col min="7162" max="7162" width="5" style="26" customWidth="1"/>
    <col min="7163" max="7163" width="94" style="26" bestFit="1" customWidth="1"/>
    <col min="7164" max="7417" width="9.140625" style="26"/>
    <col min="7418" max="7418" width="5" style="26" customWidth="1"/>
    <col min="7419" max="7419" width="94" style="26" bestFit="1" customWidth="1"/>
    <col min="7420" max="7673" width="9.140625" style="26"/>
    <col min="7674" max="7674" width="5" style="26" customWidth="1"/>
    <col min="7675" max="7675" width="94" style="26" bestFit="1" customWidth="1"/>
    <col min="7676" max="7929" width="9.140625" style="26"/>
    <col min="7930" max="7930" width="5" style="26" customWidth="1"/>
    <col min="7931" max="7931" width="94" style="26" bestFit="1" customWidth="1"/>
    <col min="7932" max="8185" width="9.140625" style="26"/>
    <col min="8186" max="8186" width="5" style="26" customWidth="1"/>
    <col min="8187" max="8187" width="94" style="26" bestFit="1" customWidth="1"/>
    <col min="8188" max="8441" width="9.140625" style="26"/>
    <col min="8442" max="8442" width="5" style="26" customWidth="1"/>
    <col min="8443" max="8443" width="94" style="26" bestFit="1" customWidth="1"/>
    <col min="8444" max="8697" width="9.140625" style="26"/>
    <col min="8698" max="8698" width="5" style="26" customWidth="1"/>
    <col min="8699" max="8699" width="94" style="26" bestFit="1" customWidth="1"/>
    <col min="8700" max="8953" width="9.140625" style="26"/>
    <col min="8954" max="8954" width="5" style="26" customWidth="1"/>
    <col min="8955" max="8955" width="94" style="26" bestFit="1" customWidth="1"/>
    <col min="8956" max="9209" width="9.140625" style="26"/>
    <col min="9210" max="9210" width="5" style="26" customWidth="1"/>
    <col min="9211" max="9211" width="94" style="26" bestFit="1" customWidth="1"/>
    <col min="9212" max="9465" width="9.140625" style="26"/>
    <col min="9466" max="9466" width="5" style="26" customWidth="1"/>
    <col min="9467" max="9467" width="94" style="26" bestFit="1" customWidth="1"/>
    <col min="9468" max="9721" width="9.140625" style="26"/>
    <col min="9722" max="9722" width="5" style="26" customWidth="1"/>
    <col min="9723" max="9723" width="94" style="26" bestFit="1" customWidth="1"/>
    <col min="9724" max="9977" width="9.140625" style="26"/>
    <col min="9978" max="9978" width="5" style="26" customWidth="1"/>
    <col min="9979" max="9979" width="94" style="26" bestFit="1" customWidth="1"/>
    <col min="9980" max="10233" width="9.140625" style="26"/>
    <col min="10234" max="10234" width="5" style="26" customWidth="1"/>
    <col min="10235" max="10235" width="94" style="26" bestFit="1" customWidth="1"/>
    <col min="10236" max="10489" width="9.140625" style="26"/>
    <col min="10490" max="10490" width="5" style="26" customWidth="1"/>
    <col min="10491" max="10491" width="94" style="26" bestFit="1" customWidth="1"/>
    <col min="10492" max="10745" width="9.140625" style="26"/>
    <col min="10746" max="10746" width="5" style="26" customWidth="1"/>
    <col min="10747" max="10747" width="94" style="26" bestFit="1" customWidth="1"/>
    <col min="10748" max="11001" width="9.140625" style="26"/>
    <col min="11002" max="11002" width="5" style="26" customWidth="1"/>
    <col min="11003" max="11003" width="94" style="26" bestFit="1" customWidth="1"/>
    <col min="11004" max="11257" width="9.140625" style="26"/>
    <col min="11258" max="11258" width="5" style="26" customWidth="1"/>
    <col min="11259" max="11259" width="94" style="26" bestFit="1" customWidth="1"/>
    <col min="11260" max="11513" width="9.140625" style="26"/>
    <col min="11514" max="11514" width="5" style="26" customWidth="1"/>
    <col min="11515" max="11515" width="94" style="26" bestFit="1" customWidth="1"/>
    <col min="11516" max="11769" width="9.140625" style="26"/>
    <col min="11770" max="11770" width="5" style="26" customWidth="1"/>
    <col min="11771" max="11771" width="94" style="26" bestFit="1" customWidth="1"/>
    <col min="11772" max="12025" width="9.140625" style="26"/>
    <col min="12026" max="12026" width="5" style="26" customWidth="1"/>
    <col min="12027" max="12027" width="94" style="26" bestFit="1" customWidth="1"/>
    <col min="12028" max="12281" width="9.140625" style="26"/>
    <col min="12282" max="12282" width="5" style="26" customWidth="1"/>
    <col min="12283" max="12283" width="94" style="26" bestFit="1" customWidth="1"/>
    <col min="12284" max="12537" width="9.140625" style="26"/>
    <col min="12538" max="12538" width="5" style="26" customWidth="1"/>
    <col min="12539" max="12539" width="94" style="26" bestFit="1" customWidth="1"/>
    <col min="12540" max="12793" width="9.140625" style="26"/>
    <col min="12794" max="12794" width="5" style="26" customWidth="1"/>
    <col min="12795" max="12795" width="94" style="26" bestFit="1" customWidth="1"/>
    <col min="12796" max="13049" width="9.140625" style="26"/>
    <col min="13050" max="13050" width="5" style="26" customWidth="1"/>
    <col min="13051" max="13051" width="94" style="26" bestFit="1" customWidth="1"/>
    <col min="13052" max="13305" width="9.140625" style="26"/>
    <col min="13306" max="13306" width="5" style="26" customWidth="1"/>
    <col min="13307" max="13307" width="94" style="26" bestFit="1" customWidth="1"/>
    <col min="13308" max="13561" width="9.140625" style="26"/>
    <col min="13562" max="13562" width="5" style="26" customWidth="1"/>
    <col min="13563" max="13563" width="94" style="26" bestFit="1" customWidth="1"/>
    <col min="13564" max="13817" width="9.140625" style="26"/>
    <col min="13818" max="13818" width="5" style="26" customWidth="1"/>
    <col min="13819" max="13819" width="94" style="26" bestFit="1" customWidth="1"/>
    <col min="13820" max="14073" width="9.140625" style="26"/>
    <col min="14074" max="14074" width="5" style="26" customWidth="1"/>
    <col min="14075" max="14075" width="94" style="26" bestFit="1" customWidth="1"/>
    <col min="14076" max="14329" width="9.140625" style="26"/>
    <col min="14330" max="14330" width="5" style="26" customWidth="1"/>
    <col min="14331" max="14331" width="94" style="26" bestFit="1" customWidth="1"/>
    <col min="14332" max="14585" width="9.140625" style="26"/>
    <col min="14586" max="14586" width="5" style="26" customWidth="1"/>
    <col min="14587" max="14587" width="94" style="26" bestFit="1" customWidth="1"/>
    <col min="14588" max="14841" width="9.140625" style="26"/>
    <col min="14842" max="14842" width="5" style="26" customWidth="1"/>
    <col min="14843" max="14843" width="94" style="26" bestFit="1" customWidth="1"/>
    <col min="14844" max="15097" width="9.140625" style="26"/>
    <col min="15098" max="15098" width="5" style="26" customWidth="1"/>
    <col min="15099" max="15099" width="94" style="26" bestFit="1" customWidth="1"/>
    <col min="15100" max="15353" width="9.140625" style="26"/>
    <col min="15354" max="15354" width="5" style="26" customWidth="1"/>
    <col min="15355" max="15355" width="94" style="26" bestFit="1" customWidth="1"/>
    <col min="15356" max="15609" width="9.140625" style="26"/>
    <col min="15610" max="15610" width="5" style="26" customWidth="1"/>
    <col min="15611" max="15611" width="94" style="26" bestFit="1" customWidth="1"/>
    <col min="15612" max="15865" width="9.140625" style="26"/>
    <col min="15866" max="15866" width="5" style="26" customWidth="1"/>
    <col min="15867" max="15867" width="94" style="26" bestFit="1" customWidth="1"/>
    <col min="15868" max="16121" width="9.140625" style="26"/>
    <col min="16122" max="16122" width="5" style="26" customWidth="1"/>
    <col min="16123" max="16123" width="94" style="26" bestFit="1" customWidth="1"/>
    <col min="16124" max="16384" width="9.140625" style="26"/>
  </cols>
  <sheetData>
    <row r="1" spans="1:2" x14ac:dyDescent="0.2">
      <c r="A1" s="32" t="s">
        <v>80</v>
      </c>
      <c r="B1" s="25"/>
    </row>
    <row r="2" spans="1:2" s="30" customFormat="1" x14ac:dyDescent="0.25">
      <c r="A2" s="22" t="s">
        <v>78</v>
      </c>
      <c r="B2" s="29" t="s">
        <v>81</v>
      </c>
    </row>
    <row r="3" spans="1:2" s="30" customFormat="1" x14ac:dyDescent="0.25">
      <c r="A3" s="22" t="s">
        <v>82</v>
      </c>
      <c r="B3" s="29" t="s">
        <v>83</v>
      </c>
    </row>
    <row r="4" spans="1:2" s="30" customFormat="1" x14ac:dyDescent="0.25">
      <c r="A4" s="22" t="s">
        <v>79</v>
      </c>
      <c r="B4" s="29" t="s">
        <v>84</v>
      </c>
    </row>
    <row r="5" spans="1:2" s="30" customFormat="1" ht="31.5" customHeight="1" x14ac:dyDescent="0.25">
      <c r="A5" s="22" t="s">
        <v>60</v>
      </c>
      <c r="B5" s="31" t="s">
        <v>85</v>
      </c>
    </row>
    <row r="6" spans="1:2" s="30" customFormat="1" ht="30.75" customHeight="1" x14ac:dyDescent="0.25">
      <c r="A6" s="22" t="s">
        <v>86</v>
      </c>
      <c r="B6" s="31" t="s">
        <v>87</v>
      </c>
    </row>
    <row r="7" spans="1:2" s="30" customFormat="1" x14ac:dyDescent="0.25">
      <c r="A7" s="22" t="s">
        <v>88</v>
      </c>
      <c r="B7" s="29" t="s">
        <v>89</v>
      </c>
    </row>
    <row r="8" spans="1:2" s="30" customFormat="1" x14ac:dyDescent="0.25">
      <c r="A8" s="22" t="s">
        <v>90</v>
      </c>
      <c r="B8" s="29" t="s">
        <v>91</v>
      </c>
    </row>
    <row r="9" spans="1:2" s="30" customFormat="1" x14ac:dyDescent="0.25">
      <c r="A9" s="22" t="s">
        <v>92</v>
      </c>
      <c r="B9" s="29" t="s">
        <v>93</v>
      </c>
    </row>
    <row r="10" spans="1:2" s="30" customFormat="1" x14ac:dyDescent="0.25">
      <c r="A10" s="22" t="s">
        <v>94</v>
      </c>
      <c r="B10" s="29" t="s">
        <v>95</v>
      </c>
    </row>
    <row r="11" spans="1:2" s="30" customFormat="1" x14ac:dyDescent="0.25">
      <c r="A11" s="22" t="s">
        <v>96</v>
      </c>
      <c r="B11" s="29" t="s">
        <v>97</v>
      </c>
    </row>
    <row r="12" spans="1:2" s="30" customFormat="1" x14ac:dyDescent="0.25">
      <c r="A12" s="22" t="s">
        <v>98</v>
      </c>
      <c r="B12" s="29" t="s">
        <v>99</v>
      </c>
    </row>
    <row r="13" spans="1:2" s="30" customFormat="1" x14ac:dyDescent="0.25">
      <c r="A13" s="22" t="s">
        <v>57</v>
      </c>
      <c r="B13" s="29" t="s">
        <v>123</v>
      </c>
    </row>
    <row r="14" spans="1:2" s="30" customFormat="1" x14ac:dyDescent="0.25">
      <c r="A14" s="22" t="s">
        <v>59</v>
      </c>
      <c r="B14" s="29" t="s">
        <v>122</v>
      </c>
    </row>
    <row r="15" spans="1:2" s="30" customFormat="1" x14ac:dyDescent="0.25">
      <c r="A15" s="22"/>
      <c r="B15" s="29"/>
    </row>
    <row r="16" spans="1:2" s="30" customFormat="1" x14ac:dyDescent="0.25">
      <c r="A16" s="33"/>
      <c r="B16" s="29" t="s">
        <v>100</v>
      </c>
    </row>
    <row r="17" spans="1:2" s="30" customFormat="1" x14ac:dyDescent="0.25">
      <c r="A17" s="33"/>
      <c r="B17" s="29" t="s">
        <v>101</v>
      </c>
    </row>
    <row r="18" spans="1:2" s="30" customFormat="1" x14ac:dyDescent="0.25">
      <c r="A18" s="33"/>
      <c r="B18" s="29" t="s">
        <v>102</v>
      </c>
    </row>
    <row r="19" spans="1:2" s="30" customFormat="1" x14ac:dyDescent="0.25">
      <c r="A19" s="33"/>
      <c r="B19" s="29" t="s">
        <v>103</v>
      </c>
    </row>
    <row r="20" spans="1:2" s="30" customFormat="1" x14ac:dyDescent="0.25">
      <c r="A20" s="33"/>
      <c r="B20" s="29" t="s">
        <v>104</v>
      </c>
    </row>
    <row r="21" spans="1:2" s="30" customFormat="1" ht="34.5" customHeight="1" x14ac:dyDescent="0.25">
      <c r="A21" s="33"/>
      <c r="B21" s="31" t="s">
        <v>121</v>
      </c>
    </row>
    <row r="22" spans="1:2" s="30" customFormat="1" x14ac:dyDescent="0.25">
      <c r="A22" s="33"/>
      <c r="B22" s="29" t="s">
        <v>116</v>
      </c>
    </row>
    <row r="23" spans="1:2" s="30" customFormat="1" x14ac:dyDescent="0.25">
      <c r="A23" s="33"/>
      <c r="B23" s="29" t="s">
        <v>117</v>
      </c>
    </row>
    <row r="24" spans="1:2" s="30" customFormat="1" x14ac:dyDescent="0.25">
      <c r="A24" s="33"/>
      <c r="B24" s="29" t="s">
        <v>105</v>
      </c>
    </row>
    <row r="25" spans="1:2" x14ac:dyDescent="0.2">
      <c r="A25" s="34"/>
      <c r="B25" s="23"/>
    </row>
    <row r="26" spans="1:2" x14ac:dyDescent="0.2">
      <c r="A26" s="24" t="s">
        <v>106</v>
      </c>
      <c r="B26" s="28"/>
    </row>
    <row r="27" spans="1:2" x14ac:dyDescent="0.2">
      <c r="A27" s="27"/>
      <c r="B27" s="20" t="s">
        <v>107</v>
      </c>
    </row>
    <row r="28" spans="1:2" x14ac:dyDescent="0.2">
      <c r="A28" s="27"/>
      <c r="B28" s="20" t="s">
        <v>108</v>
      </c>
    </row>
    <row r="29" spans="1:2" x14ac:dyDescent="0.2">
      <c r="A29" s="27"/>
      <c r="B29" s="20" t="s">
        <v>109</v>
      </c>
    </row>
    <row r="30" spans="1:2" x14ac:dyDescent="0.2">
      <c r="A30" s="27"/>
      <c r="B30" s="20" t="s">
        <v>110</v>
      </c>
    </row>
    <row r="31" spans="1:2" x14ac:dyDescent="0.2">
      <c r="A31" s="27"/>
      <c r="B31" s="20" t="s">
        <v>118</v>
      </c>
    </row>
    <row r="32" spans="1:2" x14ac:dyDescent="0.2">
      <c r="A32" s="27"/>
      <c r="B32" s="20"/>
    </row>
    <row r="33" spans="1:2" x14ac:dyDescent="0.2">
      <c r="A33" s="24" t="s">
        <v>111</v>
      </c>
      <c r="B33" s="28"/>
    </row>
    <row r="34" spans="1:2" x14ac:dyDescent="0.2">
      <c r="A34" s="27"/>
      <c r="B34" s="20" t="s">
        <v>124</v>
      </c>
    </row>
    <row r="35" spans="1:2" x14ac:dyDescent="0.2">
      <c r="A35" s="27"/>
      <c r="B35" s="20" t="s">
        <v>112</v>
      </c>
    </row>
    <row r="36" spans="1:2" x14ac:dyDescent="0.2">
      <c r="A36" s="27"/>
      <c r="B36" s="20" t="s">
        <v>113</v>
      </c>
    </row>
    <row r="37" spans="1:2" x14ac:dyDescent="0.2">
      <c r="A37" s="27"/>
      <c r="B37" s="20"/>
    </row>
    <row r="38" spans="1:2" x14ac:dyDescent="0.2">
      <c r="A38" s="36" t="s">
        <v>114</v>
      </c>
      <c r="B38" s="20"/>
    </row>
    <row r="39" spans="1:2" x14ac:dyDescent="0.2">
      <c r="A39" s="27"/>
      <c r="B39" s="21" t="s">
        <v>119</v>
      </c>
    </row>
  </sheetData>
  <hyperlinks>
    <hyperlink ref="B39" r:id="rId1" display="customerservices@chemtest.co.uk" xr:uid="{00000000-0004-0000-5C00-000000000000}"/>
  </hyperlinks>
  <printOptions horizontalCentered="1"/>
  <pageMargins left="0.39370078740157483" right="0.39370078740157483" top="1.5748031496062993" bottom="0.59055118110236227" header="0.39370078740157483" footer="0.39370078740157483"/>
  <pageSetup paperSize="9" fitToWidth="0" fitToHeight="0" orientation="portrait" r:id="rId2"/>
  <headerFooter>
    <oddHeader>&amp;L&amp;"Arial,Bold"&amp;12&amp;U
Report Information</oddHeader>
    <oddFooter>&amp;C&amp;"Arial,Regular"&amp;10Page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Report Cover 22-24054</vt:lpstr>
      <vt:lpstr>Gas</vt:lpstr>
      <vt:lpstr>Information</vt:lpstr>
      <vt:lpstr>Gas!Print_Area</vt:lpstr>
      <vt:lpstr>Information!Print_Area</vt:lpstr>
      <vt:lpstr>'Report Cover 22-24054'!Print_Area</vt:lpstr>
      <vt:lpstr>Gas!Print_Titles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Fell</dc:creator>
  <cp:lastModifiedBy>Vrushank Makwana</cp:lastModifiedBy>
  <cp:lastPrinted>2022-07-01T15:01:27Z</cp:lastPrinted>
  <dcterms:created xsi:type="dcterms:W3CDTF">2013-08-02T09:56:50Z</dcterms:created>
  <dcterms:modified xsi:type="dcterms:W3CDTF">2022-07-01T15:03:44Z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Ben Waddington</vt:lpwstr>
  </property>
</Properties>
</file>