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worksheets/sheet1.xml" ContentType="application/vnd.openxmlformats-officedocument.spreadsheetml.worksheet+xml"/>
  <Override PartName="/xl/worksheets/sheet4.xml" ContentType="application/vnd.openxmlformats-officedocument.spreadsheetml.worksheet+xml"/>
  <Override PartName="/xl/worksheets/sheet3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xl/comments1.xml" ContentType="application/vnd.openxmlformats-officedocument.spreadsheetml.comment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 Bryant\Desktop\"/>
    </mc:Choice>
  </mc:AlternateContent>
  <xr:revisionPtr revIDLastSave="0" documentId="8_{E6B7EADA-502E-BB4C-AF26-9D1102903753}" xr6:coauthVersionLast="47" xr6:coauthVersionMax="47" xr10:uidLastSave="{00000000-0000-0000-0000-000000000000}"/>
  <bookViews>
    <workbookView xWindow="28680" yWindow="-120" windowWidth="29040" windowHeight="15840" tabRatio="892" activeTab="3" xr2:uid="{EA6F9631-C861-467F-A122-EEE933BEE0EF}"/>
  </bookViews>
  <sheets>
    <sheet name="Witness" sheetId="5" r:id="rId1"/>
    <sheet name="Report (A)" sheetId="7" r:id="rId2"/>
    <sheet name="Schemo (portrait)" sheetId="66" r:id="rId3"/>
    <sheet name="Extract" sheetId="69" r:id="rId4"/>
  </sheets>
  <definedNames>
    <definedName name="_xlnm.Print_Area" localSheetId="2">'Schemo (portrait)'!$A$1:$AS$53</definedName>
    <definedName name="_xlnm.Print_Area" localSheetId="0">Witness!$A$1:$J$44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1" i="69" l="1"/>
  <c r="B51" i="69"/>
  <c r="J41" i="69"/>
  <c r="J37" i="69"/>
  <c r="I37" i="69"/>
  <c r="H37" i="69"/>
  <c r="G37" i="69"/>
  <c r="E37" i="69"/>
  <c r="J36" i="69"/>
  <c r="I36" i="69"/>
  <c r="H36" i="69"/>
  <c r="G36" i="69"/>
  <c r="E36" i="69"/>
  <c r="J35" i="69"/>
  <c r="I35" i="69"/>
  <c r="H35" i="69"/>
  <c r="G35" i="69"/>
  <c r="E35" i="69"/>
  <c r="J34" i="69"/>
  <c r="I34" i="69"/>
  <c r="H34" i="69"/>
  <c r="G34" i="69"/>
  <c r="E34" i="69"/>
  <c r="J33" i="69"/>
  <c r="I33" i="69"/>
  <c r="H33" i="69"/>
  <c r="G33" i="69"/>
  <c r="E33" i="69"/>
  <c r="J32" i="69"/>
  <c r="I32" i="69"/>
  <c r="H32" i="69"/>
  <c r="G32" i="69"/>
  <c r="E32" i="69"/>
  <c r="J29" i="69"/>
  <c r="I29" i="69"/>
  <c r="H29" i="69"/>
  <c r="G29" i="69"/>
  <c r="E29" i="69"/>
  <c r="J28" i="69"/>
  <c r="I28" i="69"/>
  <c r="H28" i="69"/>
  <c r="G28" i="69"/>
  <c r="E28" i="69"/>
  <c r="J27" i="69"/>
  <c r="I27" i="69"/>
  <c r="H27" i="69"/>
  <c r="G27" i="69"/>
  <c r="E27" i="69"/>
  <c r="J26" i="69"/>
  <c r="I26" i="69"/>
  <c r="H26" i="69"/>
  <c r="G26" i="69"/>
  <c r="E26" i="69"/>
  <c r="J25" i="69"/>
  <c r="I25" i="69"/>
  <c r="H25" i="69"/>
  <c r="G25" i="69"/>
  <c r="E25" i="69"/>
  <c r="J24" i="69"/>
  <c r="I24" i="69"/>
  <c r="H24" i="69"/>
  <c r="G24" i="69"/>
  <c r="E24" i="69"/>
  <c r="J21" i="69"/>
  <c r="I21" i="69"/>
  <c r="H21" i="69"/>
  <c r="G21" i="69"/>
  <c r="E21" i="69"/>
  <c r="J20" i="69"/>
  <c r="I20" i="69"/>
  <c r="H20" i="69"/>
  <c r="G20" i="69"/>
  <c r="E20" i="69"/>
  <c r="J11" i="69"/>
  <c r="I11" i="69"/>
  <c r="H11" i="69"/>
  <c r="G11" i="69"/>
  <c r="E11" i="69"/>
  <c r="J5" i="69"/>
  <c r="B5" i="69"/>
  <c r="H3" i="69"/>
  <c r="B3" i="69"/>
  <c r="AM51" i="66"/>
  <c r="E5" i="66"/>
  <c r="E3" i="66"/>
  <c r="AN3" i="66"/>
  <c r="AR5" i="66"/>
  <c r="J5" i="7"/>
  <c r="H3" i="7"/>
  <c r="B5" i="7"/>
  <c r="B3" i="7"/>
  <c r="H45" i="7"/>
  <c r="G51" i="66"/>
  <c r="B45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Farshid Besharati</author>
  </authors>
  <commentList>
    <comment ref="J39" authorId="0" shapeId="0" xr:uid="{D540C463-DA13-9B43-B5E5-B8B4ADF30300}">
      <text>
        <r>
          <rPr>
            <b/>
            <sz val="8"/>
            <color indexed="81"/>
            <rFont val="Tahoma"/>
            <family val="2"/>
          </rPr>
          <t xml:space="preserve">Enter Duct Total
</t>
        </r>
        <r>
          <rPr>
            <sz val="8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<sst xmlns="http://schemas.openxmlformats.org/spreadsheetml/2006/main" count="84" uniqueCount="55">
  <si>
    <t>of</t>
  </si>
  <si>
    <t>System Witness Certificate</t>
  </si>
  <si>
    <t>The system detailed within has been witnessed to the Clients representative,</t>
  </si>
  <si>
    <t>Date:</t>
  </si>
  <si>
    <t>Comments:</t>
  </si>
  <si>
    <t xml:space="preserve"> </t>
  </si>
  <si>
    <t>Design Information</t>
  </si>
  <si>
    <t>Measured</t>
  </si>
  <si>
    <t>System Schematic</t>
  </si>
  <si>
    <t>Grille Balance Test Record</t>
  </si>
  <si>
    <t>Correction Factor</t>
  </si>
  <si>
    <t>The measuring hood correction factor is derived by dividing the duct</t>
  </si>
  <si>
    <t>Pitot traverse volume by the total of the grille indicated volume</t>
  </si>
  <si>
    <t xml:space="preserve">Design % </t>
  </si>
  <si>
    <t>Grille or Hood Size (mm)</t>
  </si>
  <si>
    <t>Design Velocity m/s</t>
  </si>
  <si>
    <t>Ref.:</t>
  </si>
  <si>
    <t>Report Sheet</t>
  </si>
  <si>
    <t>Engineer:</t>
  </si>
  <si>
    <t>Project:</t>
  </si>
  <si>
    <t>System:</t>
  </si>
  <si>
    <t>Sheet:</t>
  </si>
  <si>
    <t>Company:</t>
  </si>
  <si>
    <t>Test Completed By:</t>
  </si>
  <si>
    <t>Witnessed By:</t>
  </si>
  <si>
    <t>Services Contractor:</t>
  </si>
  <si>
    <t>Hood/Grille Total:</t>
  </si>
  <si>
    <t>Correction Factor:</t>
  </si>
  <si>
    <t>Grille No.</t>
  </si>
  <si>
    <t xml:space="preserve">Design Volume m³/s </t>
  </si>
  <si>
    <t>Actual Volume m³/s</t>
  </si>
  <si>
    <t>Measured Volume m³/s</t>
  </si>
  <si>
    <t>Area m²</t>
  </si>
  <si>
    <t>Duct Total m³/s:</t>
  </si>
  <si>
    <t>Final Velocity m/s</t>
  </si>
  <si>
    <t>the test data is a true record of the system performance achieved</t>
  </si>
  <si>
    <t>Ref:</t>
  </si>
  <si>
    <t>9-11 Wellesley Avenue, Richings Park, Iver, SL0 9AX - T: 01753 654934 - E: info@balcomm.co.uk - W: www.balcomm.co.uk</t>
  </si>
  <si>
    <t>Report</t>
  </si>
  <si>
    <t>All readings were recorded.</t>
  </si>
  <si>
    <t>F. Di Bonito</t>
  </si>
  <si>
    <t xml:space="preserve">Airflow services </t>
  </si>
  <si>
    <t xml:space="preserve">808-812 Tottenham high road </t>
  </si>
  <si>
    <t xml:space="preserve">Extract </t>
  </si>
  <si>
    <t>EG 01</t>
  </si>
  <si>
    <t>MEV 101</t>
  </si>
  <si>
    <t xml:space="preserve">I was instructed to attend site on behalf of Airflow Design to commission a Nuaire extract fan located on the first floor </t>
  </si>
  <si>
    <t>W/C lobby. This Nuaire extract fan served 3 punkah louvres and was controlled via the use of a speed pot located internally</t>
  </si>
  <si>
    <t xml:space="preserve">to the unit. This speed pot was set to 60%. Due to solid ceiling I was unable to obtain a correction factor therefore I applied  </t>
  </si>
  <si>
    <t xml:space="preserve">a standard factor of 1. All punkah louveres were balanced via the use of adjusting the punkah louvers until all were within </t>
  </si>
  <si>
    <t>100-110% of design volume.</t>
  </si>
  <si>
    <t>EG 02</t>
  </si>
  <si>
    <t>EG 03</t>
  </si>
  <si>
    <t>100</t>
  </si>
  <si>
    <t xml:space="preserve">Extract discharge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</si>
</sst>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0.0000"/>
  </numFmts>
  <fonts count="13" x14ac:knownFonts="1">
    <font>
      <sz val="10"/>
      <name val="Arial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10"/>
      <name val="Arial"/>
      <family val="2"/>
    </font>
    <font>
      <sz val="10"/>
      <name val="Arial"/>
      <family val="2"/>
    </font>
    <font>
      <sz val="11"/>
      <name val="Arial Nova Light"/>
      <family val="2"/>
    </font>
    <font>
      <b/>
      <sz val="11"/>
      <name val="Arial Nova Light"/>
      <family val="2"/>
    </font>
    <font>
      <b/>
      <u/>
      <sz val="11"/>
      <name val="Arial Nova Light"/>
      <family val="2"/>
    </font>
    <font>
      <i/>
      <sz val="11"/>
      <name val="Arial Nova Light"/>
      <family val="2"/>
    </font>
    <font>
      <sz val="8"/>
      <name val="Arial Nova Light"/>
      <family val="2"/>
    </font>
    <font>
      <i/>
      <sz val="20"/>
      <name val="Arial Nova Light"/>
      <family val="2"/>
    </font>
    <font>
      <b/>
      <i/>
      <sz val="14"/>
      <name val="Arial Nova Light"/>
      <family val="2"/>
    </font>
    <font>
      <sz val="20"/>
      <name val="Arial Nova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201">
    <xf numFmtId="0" fontId="0" fillId="0" borderId="0" xfId="0"/>
    <xf numFmtId="0" fontId="5" fillId="0" borderId="0" xfId="0" applyFont="1" applyAlignment="1">
      <alignment vertical="center"/>
    </xf>
    <xf numFmtId="49" fontId="5" fillId="0" borderId="0" xfId="0" applyNumberFormat="1" applyFont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49" fontId="7" fillId="0" borderId="5" xfId="0" applyNumberFormat="1" applyFont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/>
    </xf>
    <xf numFmtId="166" fontId="5" fillId="0" borderId="7" xfId="0" applyNumberFormat="1" applyFont="1" applyBorder="1" applyAlignment="1">
      <alignment horizontal="center" vertical="center"/>
    </xf>
    <xf numFmtId="164" fontId="5" fillId="0" borderId="7" xfId="0" applyNumberFormat="1" applyFont="1" applyBorder="1" applyAlignment="1">
      <alignment horizontal="center" vertical="center"/>
    </xf>
    <xf numFmtId="2" fontId="5" fillId="0" borderId="8" xfId="0" applyNumberFormat="1" applyFont="1" applyBorder="1" applyAlignment="1">
      <alignment horizontal="center" vertical="center"/>
    </xf>
    <xf numFmtId="165" fontId="5" fillId="0" borderId="9" xfId="0" applyNumberFormat="1" applyFont="1" applyBorder="1" applyAlignment="1">
      <alignment horizontal="center" vertical="center"/>
    </xf>
    <xf numFmtId="2" fontId="5" fillId="0" borderId="7" xfId="0" applyNumberFormat="1" applyFont="1" applyBorder="1" applyAlignment="1">
      <alignment horizontal="center" vertical="center"/>
    </xf>
    <xf numFmtId="1" fontId="5" fillId="0" borderId="8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11" xfId="0" applyNumberFormat="1" applyFont="1" applyBorder="1" applyAlignment="1">
      <alignment horizontal="center" vertical="center"/>
    </xf>
    <xf numFmtId="164" fontId="5" fillId="0" borderId="13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7" xfId="0" applyFont="1" applyBorder="1" applyAlignment="1">
      <alignment horizontal="left"/>
    </xf>
    <xf numFmtId="0" fontId="5" fillId="0" borderId="18" xfId="0" applyFont="1" applyBorder="1" applyAlignment="1">
      <alignment horizontal="left"/>
    </xf>
    <xf numFmtId="0" fontId="5" fillId="0" borderId="18" xfId="0" applyFont="1" applyBorder="1"/>
    <xf numFmtId="0" fontId="5" fillId="0" borderId="20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21" xfId="0" applyFont="1" applyBorder="1"/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center"/>
    </xf>
    <xf numFmtId="0" fontId="5" fillId="0" borderId="20" xfId="0" applyFont="1" applyBorder="1" applyAlignment="1">
      <alignment horizontal="left" vertical="top"/>
    </xf>
    <xf numFmtId="0" fontId="5" fillId="0" borderId="20" xfId="0" applyFont="1" applyBorder="1"/>
    <xf numFmtId="0" fontId="5" fillId="0" borderId="20" xfId="0" applyFont="1" applyBorder="1" applyAlignment="1">
      <alignment vertical="top"/>
    </xf>
    <xf numFmtId="0" fontId="5" fillId="0" borderId="0" xfId="0" applyFont="1" applyAlignment="1">
      <alignment vertical="top"/>
    </xf>
    <xf numFmtId="0" fontId="5" fillId="0" borderId="20" xfId="0" applyFont="1" applyBorder="1" applyAlignment="1">
      <alignment horizontal="center"/>
    </xf>
    <xf numFmtId="0" fontId="5" fillId="0" borderId="16" xfId="0" applyFont="1" applyBorder="1"/>
    <xf numFmtId="0" fontId="5" fillId="0" borderId="23" xfId="0" applyFont="1" applyBorder="1"/>
    <xf numFmtId="0" fontId="5" fillId="0" borderId="19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5" fillId="0" borderId="21" xfId="0" applyFont="1" applyBorder="1" applyAlignment="1">
      <alignment horizontal="left"/>
    </xf>
    <xf numFmtId="0" fontId="5" fillId="0" borderId="21" xfId="0" applyFont="1" applyBorder="1" applyAlignment="1">
      <alignment horizontal="left" vertical="top"/>
    </xf>
    <xf numFmtId="0" fontId="5" fillId="0" borderId="21" xfId="0" applyFont="1" applyBorder="1" applyAlignment="1">
      <alignment horizontal="center"/>
    </xf>
    <xf numFmtId="0" fontId="5" fillId="0" borderId="20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5" fillId="0" borderId="22" xfId="0" applyFont="1" applyBorder="1"/>
    <xf numFmtId="0" fontId="9" fillId="0" borderId="0" xfId="0" applyFont="1" applyAlignment="1">
      <alignment vertical="center"/>
    </xf>
    <xf numFmtId="2" fontId="5" fillId="0" borderId="33" xfId="0" applyNumberFormat="1" applyFont="1" applyBorder="1" applyAlignment="1">
      <alignment horizontal="center" vertical="center"/>
    </xf>
    <xf numFmtId="164" fontId="5" fillId="0" borderId="25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2" fillId="0" borderId="0" xfId="0" applyFont="1" applyAlignment="1">
      <alignment horizontal="right"/>
    </xf>
    <xf numFmtId="49" fontId="12" fillId="0" borderId="0" xfId="0" applyNumberFormat="1" applyFont="1" applyAlignment="1">
      <alignment horizontal="right"/>
    </xf>
    <xf numFmtId="0" fontId="5" fillId="0" borderId="0" xfId="0" applyFont="1" applyAlignment="1">
      <alignment horizontal="center"/>
    </xf>
    <xf numFmtId="1" fontId="5" fillId="0" borderId="14" xfId="0" quotePrefix="1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164" fontId="5" fillId="0" borderId="9" xfId="0" applyNumberFormat="1" applyFont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0" borderId="38" xfId="0" applyFont="1" applyBorder="1" applyAlignment="1">
      <alignment horizontal="left" vertical="center"/>
    </xf>
    <xf numFmtId="0" fontId="5" fillId="0" borderId="44" xfId="0" applyFont="1" applyBorder="1" applyAlignment="1">
      <alignment horizontal="left" vertical="center"/>
    </xf>
    <xf numFmtId="0" fontId="6" fillId="2" borderId="40" xfId="0" applyFont="1" applyFill="1" applyBorder="1" applyAlignment="1">
      <alignment horizontal="left" vertical="center"/>
    </xf>
    <xf numFmtId="0" fontId="6" fillId="2" borderId="41" xfId="0" applyFont="1" applyFill="1" applyBorder="1" applyAlignment="1">
      <alignment horizontal="left" vertical="center"/>
    </xf>
    <xf numFmtId="0" fontId="6" fillId="2" borderId="32" xfId="0" applyFont="1" applyFill="1" applyBorder="1" applyAlignment="1">
      <alignment horizontal="left" vertical="center"/>
    </xf>
    <xf numFmtId="0" fontId="6" fillId="2" borderId="24" xfId="0" applyFont="1" applyFill="1" applyBorder="1" applyAlignment="1">
      <alignment horizontal="left" vertical="center"/>
    </xf>
    <xf numFmtId="0" fontId="6" fillId="2" borderId="45" xfId="0" applyFont="1" applyFill="1" applyBorder="1" applyAlignment="1">
      <alignment horizontal="left" vertical="center"/>
    </xf>
    <xf numFmtId="0" fontId="6" fillId="2" borderId="46" xfId="0" applyFont="1" applyFill="1" applyBorder="1" applyAlignment="1">
      <alignment horizontal="left" vertical="center"/>
    </xf>
    <xf numFmtId="0" fontId="6" fillId="2" borderId="47" xfId="0" applyFont="1" applyFill="1" applyBorder="1" applyAlignment="1">
      <alignment horizontal="left" vertical="center"/>
    </xf>
    <xf numFmtId="0" fontId="6" fillId="2" borderId="48" xfId="0" applyFont="1" applyFill="1" applyBorder="1" applyAlignment="1">
      <alignment horizontal="left" vertical="center"/>
    </xf>
    <xf numFmtId="0" fontId="6" fillId="2" borderId="49" xfId="0" applyFont="1" applyFill="1" applyBorder="1" applyAlignment="1">
      <alignment horizontal="left" vertical="center"/>
    </xf>
    <xf numFmtId="0" fontId="5" fillId="0" borderId="50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14" fontId="5" fillId="0" borderId="34" xfId="0" applyNumberFormat="1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54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6" fillId="2" borderId="37" xfId="0" applyFont="1" applyFill="1" applyBorder="1" applyAlignment="1">
      <alignment horizontal="left" vertical="center"/>
    </xf>
    <xf numFmtId="0" fontId="6" fillId="2" borderId="38" xfId="0" applyFont="1" applyFill="1" applyBorder="1" applyAlignment="1">
      <alignment horizontal="left" vertical="center"/>
    </xf>
    <xf numFmtId="0" fontId="6" fillId="2" borderId="39" xfId="0" applyFont="1" applyFill="1" applyBorder="1" applyAlignment="1">
      <alignment horizontal="left" vertical="center"/>
    </xf>
    <xf numFmtId="0" fontId="6" fillId="2" borderId="35" xfId="0" applyFont="1" applyFill="1" applyBorder="1" applyAlignment="1">
      <alignment horizontal="left" vertical="center"/>
    </xf>
    <xf numFmtId="0" fontId="6" fillId="2" borderId="6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6" fillId="0" borderId="37" xfId="0" applyFont="1" applyBorder="1" applyAlignment="1">
      <alignment horizontal="left" vertical="center"/>
    </xf>
    <xf numFmtId="0" fontId="6" fillId="0" borderId="38" xfId="0" applyFont="1" applyBorder="1" applyAlignment="1">
      <alignment horizontal="left" vertical="center"/>
    </xf>
    <xf numFmtId="16" fontId="9" fillId="0" borderId="0" xfId="0" applyNumberFormat="1" applyFont="1" applyAlignment="1">
      <alignment horizontal="center" vertical="center" wrapText="1"/>
    </xf>
    <xf numFmtId="0" fontId="5" fillId="0" borderId="40" xfId="0" applyFont="1" applyBorder="1" applyAlignment="1">
      <alignment horizontal="left" vertical="center"/>
    </xf>
    <xf numFmtId="0" fontId="5" fillId="0" borderId="41" xfId="0" applyFont="1" applyBorder="1" applyAlignment="1">
      <alignment horizontal="left" vertical="center"/>
    </xf>
    <xf numFmtId="0" fontId="5" fillId="0" borderId="43" xfId="0" applyFont="1" applyBorder="1" applyAlignment="1">
      <alignment horizontal="left" vertical="center"/>
    </xf>
    <xf numFmtId="14" fontId="5" fillId="0" borderId="45" xfId="0" applyNumberFormat="1" applyFont="1" applyBorder="1" applyAlignment="1">
      <alignment horizontal="center" vertical="center"/>
    </xf>
    <xf numFmtId="14" fontId="5" fillId="0" borderId="54" xfId="0" applyNumberFormat="1" applyFont="1" applyBorder="1" applyAlignment="1">
      <alignment horizontal="center" vertical="center"/>
    </xf>
    <xf numFmtId="14" fontId="5" fillId="0" borderId="51" xfId="0" applyNumberFormat="1" applyFont="1" applyBorder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14" fontId="5" fillId="0" borderId="21" xfId="0" applyNumberFormat="1" applyFont="1" applyBorder="1" applyAlignment="1">
      <alignment horizontal="center" vertical="center"/>
    </xf>
    <xf numFmtId="14" fontId="5" fillId="0" borderId="36" xfId="0" applyNumberFormat="1" applyFont="1" applyBorder="1" applyAlignment="1">
      <alignment horizontal="center" vertical="center"/>
    </xf>
    <xf numFmtId="14" fontId="5" fillId="0" borderId="16" xfId="0" applyNumberFormat="1" applyFont="1" applyBorder="1" applyAlignment="1">
      <alignment horizontal="center" vertical="center"/>
    </xf>
    <xf numFmtId="14" fontId="5" fillId="0" borderId="23" xfId="0" applyNumberFormat="1" applyFont="1" applyBorder="1" applyAlignment="1">
      <alignment horizontal="center" vertical="center"/>
    </xf>
    <xf numFmtId="0" fontId="5" fillId="0" borderId="2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16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12" fillId="0" borderId="0" xfId="0" applyFont="1" applyAlignment="1">
      <alignment horizontal="center"/>
    </xf>
    <xf numFmtId="0" fontId="10" fillId="0" borderId="0" xfId="0" applyFont="1" applyAlignment="1">
      <alignment horizontal="right"/>
    </xf>
    <xf numFmtId="0" fontId="8" fillId="0" borderId="16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2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7" xfId="0" applyNumberFormat="1" applyFont="1" applyBorder="1" applyAlignment="1">
      <alignment horizontal="center" vertical="center"/>
    </xf>
    <xf numFmtId="49" fontId="5" fillId="0" borderId="48" xfId="0" applyNumberFormat="1" applyFont="1" applyBorder="1" applyAlignment="1">
      <alignment horizontal="center" vertical="center"/>
    </xf>
    <xf numFmtId="49" fontId="5" fillId="0" borderId="55" xfId="0" applyNumberFormat="1" applyFont="1" applyBorder="1" applyAlignment="1">
      <alignment horizontal="center" vertical="center"/>
    </xf>
    <xf numFmtId="49" fontId="5" fillId="2" borderId="40" xfId="0" applyNumberFormat="1" applyFont="1" applyFill="1" applyBorder="1" applyAlignment="1">
      <alignment horizontal="left" vertical="center"/>
    </xf>
    <xf numFmtId="49" fontId="5" fillId="2" borderId="41" xfId="0" applyNumberFormat="1" applyFont="1" applyFill="1" applyBorder="1" applyAlignment="1">
      <alignment horizontal="left" vertical="center"/>
    </xf>
    <xf numFmtId="49" fontId="5" fillId="2" borderId="32" xfId="0" applyNumberFormat="1" applyFont="1" applyFill="1" applyBorder="1" applyAlignment="1">
      <alignment horizontal="left" vertical="center"/>
    </xf>
    <xf numFmtId="49" fontId="5" fillId="2" borderId="10" xfId="0" applyNumberFormat="1" applyFont="1" applyFill="1" applyBorder="1" applyAlignment="1">
      <alignment horizontal="left" vertical="center"/>
    </xf>
    <xf numFmtId="49" fontId="5" fillId="2" borderId="47" xfId="0" applyNumberFormat="1" applyFont="1" applyFill="1" applyBorder="1" applyAlignment="1">
      <alignment horizontal="left" vertical="center"/>
    </xf>
    <xf numFmtId="49" fontId="5" fillId="2" borderId="48" xfId="0" applyNumberFormat="1" applyFont="1" applyFill="1" applyBorder="1" applyAlignment="1">
      <alignment horizontal="left" vertical="center"/>
    </xf>
    <xf numFmtId="49" fontId="5" fillId="2" borderId="49" xfId="0" applyNumberFormat="1" applyFont="1" applyFill="1" applyBorder="1" applyAlignment="1">
      <alignment horizontal="left" vertical="center"/>
    </xf>
    <xf numFmtId="49" fontId="5" fillId="2" borderId="12" xfId="0" applyNumberFormat="1" applyFont="1" applyFill="1" applyBorder="1" applyAlignment="1">
      <alignment horizontal="left" vertical="center"/>
    </xf>
    <xf numFmtId="49" fontId="6" fillId="0" borderId="37" xfId="0" applyNumberFormat="1" applyFont="1" applyBorder="1" applyAlignment="1">
      <alignment horizontal="left" vertical="center"/>
    </xf>
    <xf numFmtId="49" fontId="6" fillId="0" borderId="38" xfId="0" applyNumberFormat="1" applyFont="1" applyBorder="1" applyAlignment="1">
      <alignment horizontal="left" vertical="center"/>
    </xf>
    <xf numFmtId="49" fontId="5" fillId="0" borderId="38" xfId="0" applyNumberFormat="1" applyFont="1" applyBorder="1" applyAlignment="1">
      <alignment horizontal="center" vertical="center"/>
    </xf>
    <xf numFmtId="49" fontId="5" fillId="0" borderId="44" xfId="0" applyNumberFormat="1" applyFont="1" applyBorder="1" applyAlignment="1">
      <alignment horizontal="center" vertical="center"/>
    </xf>
    <xf numFmtId="49" fontId="5" fillId="0" borderId="40" xfId="0" applyNumberFormat="1" applyFont="1" applyBorder="1" applyAlignment="1">
      <alignment horizontal="center" vertical="center"/>
    </xf>
    <xf numFmtId="49" fontId="5" fillId="0" borderId="41" xfId="0" applyNumberFormat="1" applyFont="1" applyBorder="1" applyAlignment="1">
      <alignment horizontal="center" vertical="center"/>
    </xf>
    <xf numFmtId="49" fontId="5" fillId="0" borderId="43" xfId="0" applyNumberFormat="1" applyFont="1" applyBorder="1" applyAlignment="1">
      <alignment horizontal="center" vertical="center"/>
    </xf>
    <xf numFmtId="49" fontId="6" fillId="0" borderId="40" xfId="0" applyNumberFormat="1" applyFont="1" applyBorder="1" applyAlignment="1">
      <alignment horizontal="center" vertical="center"/>
    </xf>
    <xf numFmtId="49" fontId="6" fillId="0" borderId="41" xfId="0" applyNumberFormat="1" applyFont="1" applyBorder="1" applyAlignment="1">
      <alignment horizontal="center" vertical="center"/>
    </xf>
    <xf numFmtId="49" fontId="6" fillId="0" borderId="43" xfId="0" applyNumberFormat="1" applyFont="1" applyBorder="1" applyAlignment="1">
      <alignment horizontal="center" vertical="center"/>
    </xf>
    <xf numFmtId="49" fontId="6" fillId="0" borderId="35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53" xfId="0" applyNumberFormat="1" applyFont="1" applyBorder="1" applyAlignment="1">
      <alignment horizontal="center" vertical="center"/>
    </xf>
    <xf numFmtId="49" fontId="5" fillId="2" borderId="37" xfId="0" applyNumberFormat="1" applyFont="1" applyFill="1" applyBorder="1" applyAlignment="1">
      <alignment horizontal="left" vertical="center"/>
    </xf>
    <xf numFmtId="49" fontId="5" fillId="2" borderId="38" xfId="0" applyNumberFormat="1" applyFont="1" applyFill="1" applyBorder="1" applyAlignment="1">
      <alignment horizontal="left" vertical="center"/>
    </xf>
    <xf numFmtId="49" fontId="5" fillId="2" borderId="39" xfId="0" applyNumberFormat="1" applyFont="1" applyFill="1" applyBorder="1" applyAlignment="1">
      <alignment horizontal="left" vertical="center"/>
    </xf>
    <xf numFmtId="49" fontId="5" fillId="2" borderId="56" xfId="0" applyNumberFormat="1" applyFont="1" applyFill="1" applyBorder="1" applyAlignment="1">
      <alignment horizontal="left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/>
    </xf>
    <xf numFmtId="49" fontId="6" fillId="2" borderId="4" xfId="0" applyNumberFormat="1" applyFont="1" applyFill="1" applyBorder="1" applyAlignment="1">
      <alignment horizontal="center" vertical="center"/>
    </xf>
    <xf numFmtId="49" fontId="5" fillId="2" borderId="30" xfId="0" applyNumberFormat="1" applyFont="1" applyFill="1" applyBorder="1" applyAlignment="1">
      <alignment horizontal="center" vertical="center" wrapText="1"/>
    </xf>
    <xf numFmtId="49" fontId="5" fillId="2" borderId="57" xfId="0" applyNumberFormat="1" applyFont="1" applyFill="1" applyBorder="1" applyAlignment="1">
      <alignment horizontal="center" vertical="center" wrapText="1"/>
    </xf>
    <xf numFmtId="49" fontId="5" fillId="2" borderId="31" xfId="0" applyNumberFormat="1" applyFont="1" applyFill="1" applyBorder="1" applyAlignment="1">
      <alignment horizontal="center" vertical="center" wrapText="1"/>
    </xf>
    <xf numFmtId="49" fontId="5" fillId="2" borderId="50" xfId="0" applyNumberFormat="1" applyFont="1" applyFill="1" applyBorder="1" applyAlignment="1">
      <alignment horizontal="center" vertical="center" wrapText="1"/>
    </xf>
    <xf numFmtId="49" fontId="5" fillId="2" borderId="51" xfId="0" applyNumberFormat="1" applyFont="1" applyFill="1" applyBorder="1" applyAlignment="1">
      <alignment horizontal="center" vertical="center" wrapText="1"/>
    </xf>
    <xf numFmtId="49" fontId="5" fillId="2" borderId="36" xfId="0" applyNumberFormat="1" applyFont="1" applyFill="1" applyBorder="1" applyAlignment="1">
      <alignment horizontal="center" vertical="center" wrapText="1"/>
    </xf>
    <xf numFmtId="49" fontId="5" fillId="2" borderId="26" xfId="0" applyNumberFormat="1" applyFont="1" applyFill="1" applyBorder="1" applyAlignment="1">
      <alignment horizontal="center" vertical="center" wrapText="1"/>
    </xf>
    <xf numFmtId="49" fontId="5" fillId="2" borderId="28" xfId="0" applyNumberFormat="1" applyFont="1" applyFill="1" applyBorder="1" applyAlignment="1">
      <alignment horizontal="center" vertical="center" wrapText="1"/>
    </xf>
    <xf numFmtId="49" fontId="5" fillId="2" borderId="58" xfId="0" applyNumberFormat="1" applyFont="1" applyFill="1" applyBorder="1" applyAlignment="1">
      <alignment horizontal="center" vertical="center" wrapText="1"/>
    </xf>
    <xf numFmtId="49" fontId="5" fillId="2" borderId="27" xfId="0" applyNumberFormat="1" applyFont="1" applyFill="1" applyBorder="1" applyAlignment="1">
      <alignment horizontal="center" vertical="center" wrapText="1"/>
    </xf>
    <xf numFmtId="49" fontId="5" fillId="2" borderId="29" xfId="0" applyNumberFormat="1" applyFont="1" applyFill="1" applyBorder="1" applyAlignment="1">
      <alignment horizontal="center" vertical="center" wrapText="1"/>
    </xf>
    <xf numFmtId="49" fontId="5" fillId="2" borderId="15" xfId="0" applyNumberFormat="1" applyFont="1" applyFill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/>
    </xf>
    <xf numFmtId="49" fontId="10" fillId="0" borderId="0" xfId="0" applyNumberFormat="1" applyFont="1" applyAlignment="1">
      <alignment horizontal="right"/>
    </xf>
    <xf numFmtId="49" fontId="8" fillId="0" borderId="16" xfId="0" applyNumberFormat="1" applyFont="1" applyBorder="1" applyAlignment="1">
      <alignment horizontal="center" vertical="center"/>
    </xf>
  </cellXfs>
  <cellStyles count="3">
    <cellStyle name="Normal" xfId="0" builtinId="0"/>
    <cellStyle name="Normal 2" xfId="1" xr:uid="{221B04C1-94E2-4ECB-8BC3-2CC219598DDF}"/>
    <cellStyle name="Normal 3" xfId="2" xr:uid="{AF733A8F-87E3-4832-8A02-863A7587C0C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3</xdr:col>
      <xdr:colOff>419100</xdr:colOff>
      <xdr:row>0</xdr:row>
      <xdr:rowOff>123825</xdr:rowOff>
    </xdr:from>
    <xdr:to>
      <xdr:col>6</xdr:col>
      <xdr:colOff>447675</xdr:colOff>
      <xdr:row>1</xdr:row>
      <xdr:rowOff>95250</xdr:rowOff>
    </xdr:to>
    <xdr:pic>
      <xdr:nvPicPr>
        <xdr:cNvPr id="25675" name="Picture 1">
          <a:extLst>
            <a:ext uri="{FF2B5EF4-FFF2-40B4-BE49-F238E27FC236}">
              <a16:creationId xmlns:a16="http://schemas.microsoft.com/office/drawing/2014/main" id="{1D34C9C9-0085-C756-6BA6-C152502AD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7900" y="123825"/>
          <a:ext cx="1857375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38101</xdr:colOff>
      <xdr:row>42</xdr:row>
      <xdr:rowOff>38100</xdr:rowOff>
    </xdr:from>
    <xdr:to>
      <xdr:col>2</xdr:col>
      <xdr:colOff>571500</xdr:colOff>
      <xdr:row>44</xdr:row>
      <xdr:rowOff>1254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50F8823-4D77-4E55-87BF-D3205DDB94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9744075"/>
          <a:ext cx="1752599" cy="353679"/>
        </a:xfrm>
        <a:prstGeom prst="rect">
          <a:avLst/>
        </a:prstGeom>
      </xdr:spPr>
    </xdr:pic>
    <xdr:clientData/>
  </xdr:twoCellAnchor>
  <xdr:twoCellAnchor editAs="absolute">
    <xdr:from>
      <xdr:col>8</xdr:col>
      <xdr:colOff>304800</xdr:colOff>
      <xdr:row>42</xdr:row>
      <xdr:rowOff>19050</xdr:rowOff>
    </xdr:from>
    <xdr:to>
      <xdr:col>9</xdr:col>
      <xdr:colOff>782915</xdr:colOff>
      <xdr:row>43</xdr:row>
      <xdr:rowOff>133500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D6AC45A-4B61-4955-8E0B-988B280C7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81600" y="9725025"/>
          <a:ext cx="1087715" cy="3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2</xdr:col>
      <xdr:colOff>428625</xdr:colOff>
      <xdr:row>0</xdr:row>
      <xdr:rowOff>1238250</xdr:rowOff>
    </xdr:to>
    <xdr:pic>
      <xdr:nvPicPr>
        <xdr:cNvPr id="12345" name="Picture 1">
          <a:extLst>
            <a:ext uri="{FF2B5EF4-FFF2-40B4-BE49-F238E27FC236}">
              <a16:creationId xmlns:a16="http://schemas.microsoft.com/office/drawing/2014/main" id="{A2414E02-F466-3650-FF24-496C941927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57375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11</xdr:col>
      <xdr:colOff>38100</xdr:colOff>
      <xdr:row>0</xdr:row>
      <xdr:rowOff>1238250</xdr:rowOff>
    </xdr:to>
    <xdr:pic>
      <xdr:nvPicPr>
        <xdr:cNvPr id="26697" name="Picture 1">
          <a:extLst>
            <a:ext uri="{FF2B5EF4-FFF2-40B4-BE49-F238E27FC236}">
              <a16:creationId xmlns:a16="http://schemas.microsoft.com/office/drawing/2014/main" id="{B775DABD-B411-EA5D-1D3E-FD1189CE8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19275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15</xdr:col>
      <xdr:colOff>161976</xdr:colOff>
      <xdr:row>21</xdr:row>
      <xdr:rowOff>15973</xdr:rowOff>
    </xdr:from>
    <xdr:to>
      <xdr:col>20</xdr:col>
      <xdr:colOff>5358</xdr:colOff>
      <xdr:row>24</xdr:row>
      <xdr:rowOff>142327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B964D76E-C53C-0FC6-153B-923C1DCE76F6}"/>
            </a:ext>
            <a:ext uri="{147F2762-F138-4A5C-976F-8EAC2B608ADB}">
              <a16:predDERef xmlns:a16="http://schemas.microsoft.com/office/drawing/2014/main" pred="{B775DABD-B411-EA5D-1D3E-FD1189CE87E4}"/>
            </a:ext>
          </a:extLst>
        </xdr:cNvPr>
        <xdr:cNvSpPr/>
      </xdr:nvSpPr>
      <xdr:spPr>
        <a:xfrm>
          <a:off x="2789562" y="5391576"/>
          <a:ext cx="719244" cy="695665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GB"/>
            <a:t>MEV 101</a:t>
          </a:r>
          <a:endParaRPr lang="en-US"/>
        </a:p>
      </xdr:txBody>
    </xdr:sp>
    <xdr:clientData/>
  </xdr:twoCellAnchor>
  <xdr:twoCellAnchor>
    <xdr:from>
      <xdr:col>26</xdr:col>
      <xdr:colOff>173200</xdr:colOff>
      <xdr:row>41</xdr:row>
      <xdr:rowOff>735</xdr:rowOff>
    </xdr:from>
    <xdr:to>
      <xdr:col>27</xdr:col>
      <xdr:colOff>0</xdr:colOff>
      <xdr:row>42</xdr:row>
      <xdr:rowOff>182033</xdr:rowOff>
    </xdr:to>
    <xdr:cxnSp macro="">
      <xdr:nvCxnSpPr>
        <xdr:cNvPr id="4" name="Straight Arrow Connector 3">
          <a:extLst>
            <a:ext uri="{FF2B5EF4-FFF2-40B4-BE49-F238E27FC236}">
              <a16:creationId xmlns:a16="http://schemas.microsoft.com/office/drawing/2014/main" id="{08C51235-829B-860F-E016-27C5BD719FEC}"/>
            </a:ext>
            <a:ext uri="{147F2762-F138-4A5C-976F-8EAC2B608ADB}">
              <a16:predDERef xmlns:a16="http://schemas.microsoft.com/office/drawing/2014/main" pred="{7B812683-E285-C7EF-6F8F-E23E1DCBC5D1}"/>
            </a:ext>
          </a:extLst>
        </xdr:cNvPr>
        <xdr:cNvCxnSpPr>
          <a:cxnSpLocks/>
        </xdr:cNvCxnSpPr>
      </xdr:nvCxnSpPr>
      <xdr:spPr>
        <a:xfrm>
          <a:off x="4711333" y="9195535"/>
          <a:ext cx="367" cy="371798"/>
        </a:xfrm>
        <a:prstGeom prst="straightConnector1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31709</xdr:colOff>
      <xdr:row>21</xdr:row>
      <xdr:rowOff>187995</xdr:rowOff>
    </xdr:from>
    <xdr:to>
      <xdr:col>15</xdr:col>
      <xdr:colOff>163690</xdr:colOff>
      <xdr:row>22</xdr:row>
      <xdr:rowOff>1881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DC487CE3-4352-ED56-CC64-ABE2A6B76F24}"/>
            </a:ext>
            <a:ext uri="{147F2762-F138-4A5C-976F-8EAC2B608ADB}">
              <a16:predDERef xmlns:a16="http://schemas.microsoft.com/office/drawing/2014/main" pred="{76FB6E9B-E5BE-9B3D-11C9-1A6D03B4FB0E}"/>
            </a:ext>
          </a:extLst>
        </xdr:cNvPr>
        <xdr:cNvCxnSpPr>
          <a:cxnSpLocks/>
        </xdr:cNvCxnSpPr>
      </xdr:nvCxnSpPr>
      <xdr:spPr>
        <a:xfrm>
          <a:off x="1589576" y="5567151"/>
          <a:ext cx="1170558" cy="3915"/>
        </a:xfrm>
        <a:prstGeom prst="straightConnector1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22</xdr:row>
      <xdr:rowOff>5390</xdr:rowOff>
    </xdr:from>
    <xdr:to>
      <xdr:col>12</xdr:col>
      <xdr:colOff>7954</xdr:colOff>
      <xdr:row>28</xdr:row>
      <xdr:rowOff>157788</xdr:rowOff>
    </xdr:to>
    <xdr:cxnSp macro="">
      <xdr:nvCxnSpPr>
        <xdr:cNvPr id="7" name="Straight Arrow Connector 6">
          <a:extLst>
            <a:ext uri="{FF2B5EF4-FFF2-40B4-BE49-F238E27FC236}">
              <a16:creationId xmlns:a16="http://schemas.microsoft.com/office/drawing/2014/main" id="{585285EB-BD8E-281E-0CF5-869FB7DB9ED0}"/>
            </a:ext>
            <a:ext uri="{147F2762-F138-4A5C-976F-8EAC2B608ADB}">
              <a16:predDERef xmlns:a16="http://schemas.microsoft.com/office/drawing/2014/main" pred="{DC487CE3-4352-ED56-CC64-ABE2A6B76F24}"/>
            </a:ext>
          </a:extLst>
        </xdr:cNvPr>
        <xdr:cNvCxnSpPr>
          <a:cxnSpLocks/>
        </xdr:cNvCxnSpPr>
      </xdr:nvCxnSpPr>
      <xdr:spPr>
        <a:xfrm flipV="1">
          <a:off x="2078182" y="5608784"/>
          <a:ext cx="7954" cy="1306943"/>
        </a:xfrm>
        <a:prstGeom prst="straightConnector1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3117</xdr:colOff>
      <xdr:row>14</xdr:row>
      <xdr:rowOff>46777</xdr:rowOff>
    </xdr:from>
    <xdr:to>
      <xdr:col>18</xdr:col>
      <xdr:colOff>7016</xdr:colOff>
      <xdr:row>21</xdr:row>
      <xdr:rowOff>6703</xdr:rowOff>
    </xdr:to>
    <xdr:cxnSp macro="">
      <xdr:nvCxnSpPr>
        <xdr:cNvPr id="8" name="Straight Arrow Connector 7">
          <a:extLst>
            <a:ext uri="{FF2B5EF4-FFF2-40B4-BE49-F238E27FC236}">
              <a16:creationId xmlns:a16="http://schemas.microsoft.com/office/drawing/2014/main" id="{C01F3D58-1608-2B0D-25C4-E313ADCEA3E6}"/>
            </a:ext>
            <a:ext uri="{147F2762-F138-4A5C-976F-8EAC2B608ADB}">
              <a16:predDERef xmlns:a16="http://schemas.microsoft.com/office/drawing/2014/main" pred="{585285EB-BD8E-281E-0CF5-869FB7DB9ED0}"/>
            </a:ext>
          </a:extLst>
        </xdr:cNvPr>
        <xdr:cNvCxnSpPr>
          <a:cxnSpLocks/>
        </xdr:cNvCxnSpPr>
      </xdr:nvCxnSpPr>
      <xdr:spPr>
        <a:xfrm flipV="1">
          <a:off x="3118476" y="4090663"/>
          <a:ext cx="3899" cy="1286058"/>
        </a:xfrm>
        <a:prstGeom prst="straightConnector1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8164</xdr:colOff>
      <xdr:row>22</xdr:row>
      <xdr:rowOff>189635</xdr:rowOff>
    </xdr:from>
    <xdr:to>
      <xdr:col>25</xdr:col>
      <xdr:colOff>25320</xdr:colOff>
      <xdr:row>23</xdr:row>
      <xdr:rowOff>1</xdr:rowOff>
    </xdr:to>
    <xdr:cxnSp macro="">
      <xdr:nvCxnSpPr>
        <xdr:cNvPr id="17" name="Straight Arrow Connector 16">
          <a:extLst>
            <a:ext uri="{FF2B5EF4-FFF2-40B4-BE49-F238E27FC236}">
              <a16:creationId xmlns:a16="http://schemas.microsoft.com/office/drawing/2014/main" id="{B53E46B6-0B2D-0E33-D998-205F3A1C1E5E}"/>
            </a:ext>
            <a:ext uri="{147F2762-F138-4A5C-976F-8EAC2B608ADB}">
              <a16:predDERef xmlns:a16="http://schemas.microsoft.com/office/drawing/2014/main" pred="{0080C305-129B-2FB5-DABD-A4C467A680B6}"/>
            </a:ext>
          </a:extLst>
        </xdr:cNvPr>
        <xdr:cNvCxnSpPr>
          <a:cxnSpLocks/>
        </xdr:cNvCxnSpPr>
      </xdr:nvCxnSpPr>
      <xdr:spPr>
        <a:xfrm>
          <a:off x="3442756" y="5788817"/>
          <a:ext cx="895772" cy="2064"/>
        </a:xfrm>
        <a:prstGeom prst="straightConnector1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2</xdr:col>
      <xdr:colOff>95250</xdr:colOff>
      <xdr:row>0</xdr:row>
      <xdr:rowOff>1238250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4B687DC-A514-B249-8CBE-14FF6E8CC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45217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31BEC-08A7-4AA1-AB4F-0148FCDAC209}">
  <sheetPr>
    <pageSetUpPr fitToPage="1"/>
  </sheetPr>
  <dimension ref="A1:U60"/>
  <sheetViews>
    <sheetView zoomScaleNormal="100" workbookViewId="0">
      <selection activeCell="D30" sqref="D30:J32"/>
    </sheetView>
  </sheetViews>
  <sheetFormatPr defaultColWidth="9.16796875" defaultRowHeight="13.5" x14ac:dyDescent="0.15"/>
  <cols>
    <col min="1" max="9" width="9.16796875" style="1"/>
    <col min="10" max="10" width="12.13671875" style="1" customWidth="1"/>
    <col min="11" max="11" width="4.44921875" style="1" customWidth="1"/>
    <col min="12" max="16384" width="9.16796875" style="1"/>
  </cols>
  <sheetData>
    <row r="1" spans="1:21" s="49" customFormat="1" ht="99.95" customHeight="1" x14ac:dyDescent="0.3">
      <c r="A1" s="73"/>
      <c r="B1" s="73"/>
      <c r="C1" s="73"/>
      <c r="D1" s="73"/>
      <c r="E1" s="73"/>
      <c r="F1" s="73"/>
      <c r="G1" s="73"/>
      <c r="H1" s="73"/>
      <c r="I1" s="73"/>
      <c r="J1" s="73"/>
    </row>
    <row r="2" spans="1:21" ht="20.100000000000001" customHeight="1" thickBot="1" x14ac:dyDescent="0.2">
      <c r="A2" s="74"/>
      <c r="B2" s="74"/>
      <c r="C2" s="74"/>
      <c r="D2" s="74"/>
      <c r="E2" s="74"/>
      <c r="F2" s="74"/>
      <c r="G2" s="74"/>
      <c r="H2" s="74"/>
      <c r="I2" s="74"/>
      <c r="J2" s="74"/>
    </row>
    <row r="3" spans="1:21" ht="27" customHeight="1" thickBot="1" x14ac:dyDescent="0.2">
      <c r="A3" s="3" t="s">
        <v>19</v>
      </c>
      <c r="B3" s="66" t="s">
        <v>42</v>
      </c>
      <c r="C3" s="66"/>
      <c r="D3" s="66"/>
      <c r="E3" s="66"/>
      <c r="F3" s="76"/>
      <c r="G3" s="4" t="s">
        <v>16</v>
      </c>
      <c r="H3" s="66"/>
      <c r="I3" s="66"/>
      <c r="J3" s="75"/>
    </row>
    <row r="4" spans="1:21" ht="15" customHeight="1" thickBot="1" x14ac:dyDescent="0.2">
      <c r="A4" s="66"/>
      <c r="B4" s="66"/>
      <c r="C4" s="66"/>
      <c r="D4" s="66"/>
      <c r="E4" s="66"/>
      <c r="F4" s="66"/>
      <c r="G4" s="66"/>
      <c r="H4" s="66"/>
      <c r="I4" s="66"/>
      <c r="J4" s="66"/>
    </row>
    <row r="5" spans="1:21" ht="27" customHeight="1" thickBot="1" x14ac:dyDescent="0.2">
      <c r="A5" s="3" t="s">
        <v>20</v>
      </c>
      <c r="B5" s="66" t="s">
        <v>45</v>
      </c>
      <c r="C5" s="66"/>
      <c r="D5" s="66"/>
      <c r="E5" s="66"/>
      <c r="F5" s="76"/>
      <c r="G5" s="4" t="s">
        <v>21</v>
      </c>
      <c r="H5" s="47">
        <v>1</v>
      </c>
      <c r="I5" s="5" t="s">
        <v>0</v>
      </c>
      <c r="J5" s="48">
        <v>4</v>
      </c>
    </row>
    <row r="6" spans="1:21" ht="15" customHeight="1" thickBot="1" x14ac:dyDescent="0.2">
      <c r="A6" s="66"/>
      <c r="B6" s="66"/>
      <c r="C6" s="66"/>
      <c r="D6" s="66"/>
      <c r="E6" s="66"/>
      <c r="F6" s="66"/>
      <c r="G6" s="66"/>
      <c r="H6" s="66"/>
      <c r="I6" s="66"/>
      <c r="J6" s="66"/>
    </row>
    <row r="7" spans="1:21" ht="16.5" customHeight="1" x14ac:dyDescent="0.15">
      <c r="A7" s="67"/>
      <c r="B7" s="68"/>
      <c r="C7" s="68"/>
      <c r="D7" s="68"/>
      <c r="E7" s="68"/>
      <c r="F7" s="68"/>
      <c r="G7" s="68"/>
      <c r="H7" s="68"/>
      <c r="I7" s="68"/>
      <c r="J7" s="69"/>
    </row>
    <row r="8" spans="1:21" ht="16.5" customHeight="1" x14ac:dyDescent="0.15">
      <c r="A8" s="70" t="s">
        <v>1</v>
      </c>
      <c r="B8" s="71"/>
      <c r="C8" s="71"/>
      <c r="D8" s="71"/>
      <c r="E8" s="71"/>
      <c r="F8" s="71"/>
      <c r="G8" s="71"/>
      <c r="H8" s="71"/>
      <c r="I8" s="71"/>
      <c r="J8" s="72"/>
      <c r="U8" s="7"/>
    </row>
    <row r="9" spans="1:21" ht="16.5" customHeight="1" x14ac:dyDescent="0.15">
      <c r="A9" s="63"/>
      <c r="B9" s="64"/>
      <c r="C9" s="64"/>
      <c r="D9" s="64"/>
      <c r="E9" s="64"/>
      <c r="F9" s="64"/>
      <c r="G9" s="64"/>
      <c r="H9" s="64"/>
      <c r="I9" s="64"/>
      <c r="J9" s="65"/>
    </row>
    <row r="10" spans="1:21" ht="16.5" customHeight="1" x14ac:dyDescent="0.15">
      <c r="A10" s="63" t="s">
        <v>2</v>
      </c>
      <c r="B10" s="64"/>
      <c r="C10" s="64"/>
      <c r="D10" s="64"/>
      <c r="E10" s="64"/>
      <c r="F10" s="64"/>
      <c r="G10" s="64"/>
      <c r="H10" s="64"/>
      <c r="I10" s="64"/>
      <c r="J10" s="65"/>
    </row>
    <row r="11" spans="1:21" ht="16.5" customHeight="1" x14ac:dyDescent="0.15">
      <c r="A11" s="63" t="s">
        <v>35</v>
      </c>
      <c r="B11" s="64"/>
      <c r="C11" s="64"/>
      <c r="D11" s="64"/>
      <c r="E11" s="64"/>
      <c r="F11" s="64"/>
      <c r="G11" s="64"/>
      <c r="H11" s="64"/>
      <c r="I11" s="64"/>
      <c r="J11" s="65"/>
    </row>
    <row r="12" spans="1:21" ht="16.5" customHeight="1" thickBot="1" x14ac:dyDescent="0.2">
      <c r="A12" s="77"/>
      <c r="B12" s="78"/>
      <c r="C12" s="78"/>
      <c r="D12" s="78"/>
      <c r="E12" s="78"/>
      <c r="F12" s="78"/>
      <c r="G12" s="78"/>
      <c r="H12" s="78"/>
      <c r="I12" s="78"/>
      <c r="J12" s="79"/>
    </row>
    <row r="13" spans="1:21" ht="15" customHeight="1" thickBot="1" x14ac:dyDescent="0.2">
      <c r="A13" s="66"/>
      <c r="B13" s="66"/>
      <c r="C13" s="66"/>
      <c r="D13" s="66"/>
      <c r="E13" s="66"/>
      <c r="F13" s="66"/>
      <c r="G13" s="66"/>
      <c r="H13" s="66"/>
      <c r="I13" s="66"/>
      <c r="J13" s="66"/>
    </row>
    <row r="14" spans="1:21" ht="15" customHeight="1" x14ac:dyDescent="0.15">
      <c r="A14" s="107" t="s">
        <v>24</v>
      </c>
      <c r="B14" s="108"/>
      <c r="C14" s="109"/>
      <c r="D14" s="91"/>
      <c r="E14" s="92"/>
      <c r="F14" s="92"/>
      <c r="G14" s="92"/>
      <c r="H14" s="92"/>
      <c r="I14" s="92"/>
      <c r="J14" s="93"/>
    </row>
    <row r="15" spans="1:21" ht="15" customHeight="1" x14ac:dyDescent="0.15">
      <c r="A15" s="110"/>
      <c r="B15" s="111"/>
      <c r="C15" s="112"/>
      <c r="D15" s="94"/>
      <c r="E15" s="95"/>
      <c r="F15" s="95"/>
      <c r="G15" s="95"/>
      <c r="H15" s="95"/>
      <c r="I15" s="95"/>
      <c r="J15" s="96"/>
    </row>
    <row r="16" spans="1:21" ht="15" customHeight="1" x14ac:dyDescent="0.15">
      <c r="A16" s="82"/>
      <c r="B16" s="83"/>
      <c r="C16" s="84"/>
      <c r="D16" s="97"/>
      <c r="E16" s="98"/>
      <c r="F16" s="98"/>
      <c r="G16" s="98"/>
      <c r="H16" s="98"/>
      <c r="I16" s="98"/>
      <c r="J16" s="99"/>
    </row>
    <row r="17" spans="1:10" ht="15" customHeight="1" x14ac:dyDescent="0.15">
      <c r="A17" s="82" t="s">
        <v>22</v>
      </c>
      <c r="B17" s="83"/>
      <c r="C17" s="84"/>
      <c r="D17" s="106"/>
      <c r="E17" s="101"/>
      <c r="F17" s="101"/>
      <c r="G17" s="101"/>
      <c r="H17" s="101"/>
      <c r="I17" s="101"/>
      <c r="J17" s="102"/>
    </row>
    <row r="18" spans="1:10" ht="15" customHeight="1" x14ac:dyDescent="0.15">
      <c r="A18" s="82"/>
      <c r="B18" s="83"/>
      <c r="C18" s="84"/>
      <c r="D18" s="94"/>
      <c r="E18" s="95"/>
      <c r="F18" s="95"/>
      <c r="G18" s="95"/>
      <c r="H18" s="95"/>
      <c r="I18" s="95"/>
      <c r="J18" s="96"/>
    </row>
    <row r="19" spans="1:10" ht="15" customHeight="1" x14ac:dyDescent="0.15">
      <c r="A19" s="82"/>
      <c r="B19" s="83"/>
      <c r="C19" s="84"/>
      <c r="D19" s="97"/>
      <c r="E19" s="98"/>
      <c r="F19" s="98"/>
      <c r="G19" s="98"/>
      <c r="H19" s="98"/>
      <c r="I19" s="98"/>
      <c r="J19" s="99"/>
    </row>
    <row r="20" spans="1:10" ht="15" customHeight="1" x14ac:dyDescent="0.15">
      <c r="A20" s="82" t="s">
        <v>3</v>
      </c>
      <c r="B20" s="83"/>
      <c r="C20" s="84"/>
      <c r="D20" s="100"/>
      <c r="E20" s="101"/>
      <c r="F20" s="101"/>
      <c r="G20" s="101"/>
      <c r="H20" s="101"/>
      <c r="I20" s="101"/>
      <c r="J20" s="102"/>
    </row>
    <row r="21" spans="1:10" ht="15" customHeight="1" x14ac:dyDescent="0.15">
      <c r="A21" s="85"/>
      <c r="B21" s="86"/>
      <c r="C21" s="87"/>
      <c r="D21" s="94"/>
      <c r="E21" s="95"/>
      <c r="F21" s="95"/>
      <c r="G21" s="95"/>
      <c r="H21" s="95"/>
      <c r="I21" s="95"/>
      <c r="J21" s="96"/>
    </row>
    <row r="22" spans="1:10" ht="15" customHeight="1" thickBot="1" x14ac:dyDescent="0.2">
      <c r="A22" s="88"/>
      <c r="B22" s="89"/>
      <c r="C22" s="90"/>
      <c r="D22" s="103"/>
      <c r="E22" s="104"/>
      <c r="F22" s="104"/>
      <c r="G22" s="104"/>
      <c r="H22" s="104"/>
      <c r="I22" s="104"/>
      <c r="J22" s="105"/>
    </row>
    <row r="23" spans="1:10" ht="15" customHeight="1" thickBot="1" x14ac:dyDescent="0.2">
      <c r="A23" s="66"/>
      <c r="B23" s="66"/>
      <c r="C23" s="66"/>
      <c r="D23" s="66"/>
      <c r="E23" s="66"/>
      <c r="F23" s="66"/>
      <c r="G23" s="66"/>
      <c r="H23" s="66"/>
      <c r="I23" s="66"/>
      <c r="J23" s="66"/>
    </row>
    <row r="24" spans="1:10" ht="15" customHeight="1" x14ac:dyDescent="0.15">
      <c r="A24" s="107" t="s">
        <v>23</v>
      </c>
      <c r="B24" s="108"/>
      <c r="C24" s="109"/>
      <c r="D24" s="91" t="s">
        <v>40</v>
      </c>
      <c r="E24" s="92"/>
      <c r="F24" s="92"/>
      <c r="G24" s="92"/>
      <c r="H24" s="92"/>
      <c r="I24" s="92"/>
      <c r="J24" s="93"/>
    </row>
    <row r="25" spans="1:10" ht="15" customHeight="1" x14ac:dyDescent="0.15">
      <c r="A25" s="110"/>
      <c r="B25" s="111"/>
      <c r="C25" s="112"/>
      <c r="D25" s="94"/>
      <c r="E25" s="95"/>
      <c r="F25" s="95"/>
      <c r="G25" s="95"/>
      <c r="H25" s="95"/>
      <c r="I25" s="95"/>
      <c r="J25" s="96"/>
    </row>
    <row r="26" spans="1:10" ht="15" customHeight="1" x14ac:dyDescent="0.15">
      <c r="A26" s="82"/>
      <c r="B26" s="83"/>
      <c r="C26" s="84"/>
      <c r="D26" s="97"/>
      <c r="E26" s="98"/>
      <c r="F26" s="98"/>
      <c r="G26" s="98"/>
      <c r="H26" s="98"/>
      <c r="I26" s="98"/>
      <c r="J26" s="99"/>
    </row>
    <row r="27" spans="1:10" ht="15" customHeight="1" x14ac:dyDescent="0.15">
      <c r="A27" s="82" t="s">
        <v>25</v>
      </c>
      <c r="B27" s="83"/>
      <c r="C27" s="84"/>
      <c r="D27" s="106" t="s">
        <v>41</v>
      </c>
      <c r="E27" s="101"/>
      <c r="F27" s="101"/>
      <c r="G27" s="101"/>
      <c r="H27" s="101"/>
      <c r="I27" s="101"/>
      <c r="J27" s="102"/>
    </row>
    <row r="28" spans="1:10" ht="15" customHeight="1" x14ac:dyDescent="0.15">
      <c r="A28" s="82"/>
      <c r="B28" s="83"/>
      <c r="C28" s="84"/>
      <c r="D28" s="94"/>
      <c r="E28" s="95"/>
      <c r="F28" s="95"/>
      <c r="G28" s="95"/>
      <c r="H28" s="95"/>
      <c r="I28" s="95"/>
      <c r="J28" s="96"/>
    </row>
    <row r="29" spans="1:10" ht="15" customHeight="1" x14ac:dyDescent="0.15">
      <c r="A29" s="82"/>
      <c r="B29" s="83"/>
      <c r="C29" s="84"/>
      <c r="D29" s="97"/>
      <c r="E29" s="98"/>
      <c r="F29" s="98"/>
      <c r="G29" s="98"/>
      <c r="H29" s="98"/>
      <c r="I29" s="98"/>
      <c r="J29" s="99"/>
    </row>
    <row r="30" spans="1:10" ht="15" customHeight="1" x14ac:dyDescent="0.15">
      <c r="A30" s="82" t="s">
        <v>3</v>
      </c>
      <c r="B30" s="83"/>
      <c r="C30" s="84"/>
      <c r="D30" s="100">
        <v>46034</v>
      </c>
      <c r="E30" s="119"/>
      <c r="F30" s="119"/>
      <c r="G30" s="119"/>
      <c r="H30" s="119"/>
      <c r="I30" s="119"/>
      <c r="J30" s="120"/>
    </row>
    <row r="31" spans="1:10" ht="15" customHeight="1" x14ac:dyDescent="0.15">
      <c r="A31" s="85"/>
      <c r="B31" s="86"/>
      <c r="C31" s="87"/>
      <c r="D31" s="121"/>
      <c r="E31" s="122"/>
      <c r="F31" s="122"/>
      <c r="G31" s="122"/>
      <c r="H31" s="122"/>
      <c r="I31" s="122"/>
      <c r="J31" s="123"/>
    </row>
    <row r="32" spans="1:10" ht="15" customHeight="1" thickBot="1" x14ac:dyDescent="0.2">
      <c r="A32" s="88"/>
      <c r="B32" s="89"/>
      <c r="C32" s="90"/>
      <c r="D32" s="124"/>
      <c r="E32" s="125"/>
      <c r="F32" s="125"/>
      <c r="G32" s="125"/>
      <c r="H32" s="125"/>
      <c r="I32" s="125"/>
      <c r="J32" s="126"/>
    </row>
    <row r="33" spans="1:10" ht="15" customHeight="1" thickBot="1" x14ac:dyDescent="0.2">
      <c r="A33" s="66"/>
      <c r="B33" s="66"/>
      <c r="C33" s="66"/>
      <c r="D33" s="66"/>
      <c r="E33" s="66"/>
      <c r="F33" s="66"/>
      <c r="G33" s="66"/>
      <c r="H33" s="66"/>
      <c r="I33" s="66"/>
      <c r="J33" s="66"/>
    </row>
    <row r="34" spans="1:10" ht="16.5" customHeight="1" x14ac:dyDescent="0.15">
      <c r="A34" s="113" t="s">
        <v>4</v>
      </c>
      <c r="B34" s="114"/>
      <c r="C34" s="80"/>
      <c r="D34" s="80"/>
      <c r="E34" s="80"/>
      <c r="F34" s="80"/>
      <c r="G34" s="80"/>
      <c r="H34" s="80"/>
      <c r="I34" s="80"/>
      <c r="J34" s="81"/>
    </row>
    <row r="35" spans="1:10" ht="16.5" customHeight="1" x14ac:dyDescent="0.15">
      <c r="A35" s="116"/>
      <c r="B35" s="117"/>
      <c r="C35" s="117"/>
      <c r="D35" s="117"/>
      <c r="E35" s="117"/>
      <c r="F35" s="117"/>
      <c r="G35" s="117"/>
      <c r="H35" s="117"/>
      <c r="I35" s="117"/>
      <c r="J35" s="118"/>
    </row>
    <row r="36" spans="1:10" ht="16.5" customHeight="1" x14ac:dyDescent="0.15">
      <c r="A36" s="116"/>
      <c r="B36" s="117"/>
      <c r="C36" s="117"/>
      <c r="D36" s="117"/>
      <c r="E36" s="117"/>
      <c r="F36" s="117"/>
      <c r="G36" s="117"/>
      <c r="H36" s="117"/>
      <c r="I36" s="117"/>
      <c r="J36" s="118"/>
    </row>
    <row r="37" spans="1:10" ht="16.5" customHeight="1" x14ac:dyDescent="0.15">
      <c r="A37" s="116"/>
      <c r="B37" s="117"/>
      <c r="C37" s="117"/>
      <c r="D37" s="117"/>
      <c r="E37" s="117"/>
      <c r="F37" s="117"/>
      <c r="G37" s="117"/>
      <c r="H37" s="117"/>
      <c r="I37" s="117"/>
      <c r="J37" s="118"/>
    </row>
    <row r="38" spans="1:10" ht="16.5" customHeight="1" x14ac:dyDescent="0.15">
      <c r="A38" s="116"/>
      <c r="B38" s="117"/>
      <c r="C38" s="117"/>
      <c r="D38" s="117"/>
      <c r="E38" s="117"/>
      <c r="F38" s="117"/>
      <c r="G38" s="117"/>
      <c r="H38" s="117"/>
      <c r="I38" s="117"/>
      <c r="J38" s="118"/>
    </row>
    <row r="39" spans="1:10" ht="16.5" customHeight="1" x14ac:dyDescent="0.15">
      <c r="A39" s="116"/>
      <c r="B39" s="117"/>
      <c r="C39" s="117"/>
      <c r="D39" s="117"/>
      <c r="E39" s="117"/>
      <c r="F39" s="117"/>
      <c r="G39" s="117"/>
      <c r="H39" s="117"/>
      <c r="I39" s="117"/>
      <c r="J39" s="118"/>
    </row>
    <row r="40" spans="1:10" ht="16.5" customHeight="1" x14ac:dyDescent="0.15">
      <c r="A40" s="116"/>
      <c r="B40" s="117"/>
      <c r="C40" s="117"/>
      <c r="D40" s="117"/>
      <c r="E40" s="117"/>
      <c r="F40" s="117"/>
      <c r="G40" s="117"/>
      <c r="H40" s="117"/>
      <c r="I40" s="117"/>
      <c r="J40" s="118"/>
    </row>
    <row r="41" spans="1:10" ht="16.5" customHeight="1" thickBot="1" x14ac:dyDescent="0.2">
      <c r="A41" s="116"/>
      <c r="B41" s="117"/>
      <c r="C41" s="117"/>
      <c r="D41" s="117"/>
      <c r="E41" s="117"/>
      <c r="F41" s="117"/>
      <c r="G41" s="117"/>
      <c r="H41" s="117"/>
      <c r="I41" s="117"/>
      <c r="J41" s="118"/>
    </row>
    <row r="42" spans="1:10" ht="15" customHeight="1" x14ac:dyDescent="0.15">
      <c r="A42" s="92"/>
      <c r="B42" s="92"/>
      <c r="C42" s="92"/>
      <c r="D42" s="92"/>
      <c r="E42" s="92"/>
      <c r="F42" s="92"/>
      <c r="G42" s="92"/>
      <c r="H42" s="92"/>
      <c r="I42" s="92"/>
      <c r="J42" s="92"/>
    </row>
    <row r="43" spans="1:10" ht="16.5" customHeight="1" x14ac:dyDescent="0.15">
      <c r="D43" s="115" t="s">
        <v>37</v>
      </c>
      <c r="E43" s="115"/>
      <c r="F43" s="115"/>
      <c r="G43" s="115"/>
      <c r="H43" s="115"/>
    </row>
    <row r="44" spans="1:10" x14ac:dyDescent="0.15">
      <c r="D44" s="115"/>
      <c r="E44" s="115"/>
      <c r="F44" s="115"/>
      <c r="G44" s="115"/>
      <c r="H44" s="115"/>
    </row>
    <row r="60" spans="3:11" x14ac:dyDescent="0.15">
      <c r="C60" s="44"/>
      <c r="D60" s="44"/>
      <c r="E60" s="44"/>
      <c r="F60" s="44"/>
      <c r="G60" s="44"/>
      <c r="H60" s="44"/>
      <c r="I60" s="44"/>
      <c r="J60" s="44"/>
      <c r="K60" s="44"/>
    </row>
  </sheetData>
  <mergeCells count="38">
    <mergeCell ref="A42:J42"/>
    <mergeCell ref="D43:H44"/>
    <mergeCell ref="A40:J40"/>
    <mergeCell ref="D27:J29"/>
    <mergeCell ref="D24:J26"/>
    <mergeCell ref="A35:J35"/>
    <mergeCell ref="A41:J41"/>
    <mergeCell ref="D30:J32"/>
    <mergeCell ref="A39:J39"/>
    <mergeCell ref="A38:J38"/>
    <mergeCell ref="A33:J33"/>
    <mergeCell ref="A37:J37"/>
    <mergeCell ref="A36:J36"/>
    <mergeCell ref="A12:J12"/>
    <mergeCell ref="A23:J23"/>
    <mergeCell ref="C34:J34"/>
    <mergeCell ref="A20:C22"/>
    <mergeCell ref="D14:J16"/>
    <mergeCell ref="D20:J22"/>
    <mergeCell ref="A13:J13"/>
    <mergeCell ref="D17:J19"/>
    <mergeCell ref="A30:C32"/>
    <mergeCell ref="A27:C29"/>
    <mergeCell ref="A24:C26"/>
    <mergeCell ref="A34:B34"/>
    <mergeCell ref="A14:C16"/>
    <mergeCell ref="A17:C19"/>
    <mergeCell ref="A1:J2"/>
    <mergeCell ref="H3:J3"/>
    <mergeCell ref="B3:F3"/>
    <mergeCell ref="B5:F5"/>
    <mergeCell ref="A4:J4"/>
    <mergeCell ref="A11:J11"/>
    <mergeCell ref="A6:J6"/>
    <mergeCell ref="A7:J7"/>
    <mergeCell ref="A8:J8"/>
    <mergeCell ref="A9:J9"/>
    <mergeCell ref="A10:J10"/>
  </mergeCells>
  <phoneticPr fontId="0" type="noConversion"/>
  <printOptions horizontalCentered="1" verticalCentered="1"/>
  <pageMargins left="0.39370078740157483" right="0.39370078740157483" top="0.39370078740157483" bottom="0.39370078740157483" header="0.39370078740157483" footer="0.39370078740157483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CF9BE-3B5C-4F1E-A396-7E82F9A2E2C0}">
  <sheetPr>
    <pageSetUpPr autoPageBreaks="0" fitToPage="1"/>
  </sheetPr>
  <dimension ref="A1:J48"/>
  <sheetViews>
    <sheetView zoomScaleNormal="100" workbookViewId="0">
      <selection activeCell="A20" sqref="A20:J20"/>
    </sheetView>
  </sheetViews>
  <sheetFormatPr defaultColWidth="9.16796875" defaultRowHeight="13.5" x14ac:dyDescent="0.15"/>
  <cols>
    <col min="1" max="10" width="10.65234375" style="1" customWidth="1"/>
    <col min="11" max="16384" width="9.16796875" style="1"/>
  </cols>
  <sheetData>
    <row r="1" spans="1:10" s="49" customFormat="1" ht="99.95" customHeight="1" x14ac:dyDescent="0.3">
      <c r="A1" s="142"/>
      <c r="B1" s="142"/>
      <c r="C1" s="142"/>
      <c r="D1" s="143" t="s">
        <v>17</v>
      </c>
      <c r="E1" s="143"/>
      <c r="F1" s="143"/>
      <c r="G1" s="143"/>
      <c r="H1" s="143"/>
      <c r="I1" s="143"/>
      <c r="J1" s="143"/>
    </row>
    <row r="2" spans="1:10" ht="20.100000000000001" customHeight="1" thickBot="1" x14ac:dyDescent="0.2">
      <c r="A2" s="144"/>
      <c r="B2" s="144"/>
      <c r="C2" s="144"/>
      <c r="D2" s="144"/>
      <c r="E2" s="144"/>
      <c r="F2" s="144"/>
      <c r="G2" s="144"/>
      <c r="H2" s="144"/>
      <c r="I2" s="144"/>
      <c r="J2" s="144"/>
    </row>
    <row r="3" spans="1:10" ht="27" customHeight="1" thickBot="1" x14ac:dyDescent="0.2">
      <c r="A3" s="3" t="s">
        <v>19</v>
      </c>
      <c r="B3" s="66" t="str">
        <f>IF(ISBLANK(Witness!B3:F3),"",(Witness!B3:F3))</f>
        <v xml:space="preserve">808-812 Tottenham high road </v>
      </c>
      <c r="C3" s="66"/>
      <c r="D3" s="66"/>
      <c r="E3" s="66"/>
      <c r="F3" s="76"/>
      <c r="G3" s="4" t="s">
        <v>16</v>
      </c>
      <c r="H3" s="66" t="str">
        <f>IF(ISBLANK(Witness!H3:J3),"",(Witness!H3:J3))</f>
        <v/>
      </c>
      <c r="I3" s="66"/>
      <c r="J3" s="75"/>
    </row>
    <row r="4" spans="1:10" ht="15" customHeight="1" thickBot="1" x14ac:dyDescent="0.2">
      <c r="A4" s="66"/>
      <c r="B4" s="66"/>
      <c r="C4" s="66"/>
      <c r="D4" s="66"/>
      <c r="E4" s="66"/>
      <c r="F4" s="66"/>
      <c r="G4" s="66"/>
      <c r="H4" s="66"/>
      <c r="I4" s="66"/>
      <c r="J4" s="66"/>
    </row>
    <row r="5" spans="1:10" ht="27" customHeight="1" thickBot="1" x14ac:dyDescent="0.2">
      <c r="A5" s="3" t="s">
        <v>20</v>
      </c>
      <c r="B5" s="66" t="str">
        <f>IF(ISBLANK(Witness!B5:F5),"",(Witness!B5:F5))</f>
        <v>MEV 101</v>
      </c>
      <c r="C5" s="66"/>
      <c r="D5" s="66"/>
      <c r="E5" s="66"/>
      <c r="F5" s="76"/>
      <c r="G5" s="4" t="s">
        <v>21</v>
      </c>
      <c r="H5" s="47">
        <v>2</v>
      </c>
      <c r="I5" s="5" t="s">
        <v>0</v>
      </c>
      <c r="J5" s="48">
        <f>IF(ISBLANK(Witness!J5),"",(Witness!J5))</f>
        <v>4</v>
      </c>
    </row>
    <row r="6" spans="1:10" ht="15" customHeight="1" thickBot="1" x14ac:dyDescent="0.2">
      <c r="A6" s="66"/>
      <c r="B6" s="66"/>
      <c r="C6" s="66"/>
      <c r="D6" s="66"/>
      <c r="E6" s="66"/>
      <c r="F6" s="66"/>
      <c r="G6" s="66"/>
      <c r="H6" s="66"/>
      <c r="I6" s="66"/>
      <c r="J6" s="66"/>
    </row>
    <row r="7" spans="1:10" ht="16.5" customHeight="1" x14ac:dyDescent="0.15">
      <c r="A7" s="133"/>
      <c r="B7" s="134"/>
      <c r="C7" s="134"/>
      <c r="D7" s="134"/>
      <c r="E7" s="134"/>
      <c r="F7" s="134"/>
      <c r="G7" s="134"/>
      <c r="H7" s="134"/>
      <c r="I7" s="134"/>
      <c r="J7" s="135"/>
    </row>
    <row r="8" spans="1:10" ht="16.5" customHeight="1" x14ac:dyDescent="0.15">
      <c r="A8" s="136" t="s">
        <v>38</v>
      </c>
      <c r="B8" s="137"/>
      <c r="C8" s="137"/>
      <c r="D8" s="137"/>
      <c r="E8" s="137"/>
      <c r="F8" s="137"/>
      <c r="G8" s="137"/>
      <c r="H8" s="137"/>
      <c r="I8" s="137"/>
      <c r="J8" s="138"/>
    </row>
    <row r="9" spans="1:10" ht="16.5" customHeight="1" x14ac:dyDescent="0.15">
      <c r="A9" s="127" t="s">
        <v>46</v>
      </c>
      <c r="B9" s="128"/>
      <c r="C9" s="128"/>
      <c r="D9" s="128"/>
      <c r="E9" s="128"/>
      <c r="F9" s="128"/>
      <c r="G9" s="128"/>
      <c r="H9" s="128"/>
      <c r="I9" s="128"/>
      <c r="J9" s="129"/>
    </row>
    <row r="10" spans="1:10" ht="16.5" customHeight="1" x14ac:dyDescent="0.15">
      <c r="A10" s="127" t="s">
        <v>47</v>
      </c>
      <c r="B10" s="128"/>
      <c r="C10" s="128"/>
      <c r="D10" s="128"/>
      <c r="E10" s="128"/>
      <c r="F10" s="128"/>
      <c r="G10" s="128"/>
      <c r="H10" s="128"/>
      <c r="I10" s="128"/>
      <c r="J10" s="129"/>
    </row>
    <row r="11" spans="1:10" ht="16.5" customHeight="1" x14ac:dyDescent="0.15">
      <c r="A11" s="127" t="s">
        <v>48</v>
      </c>
      <c r="B11" s="128"/>
      <c r="C11" s="128"/>
      <c r="D11" s="128"/>
      <c r="E11" s="128"/>
      <c r="F11" s="128"/>
      <c r="G11" s="128"/>
      <c r="H11" s="128"/>
      <c r="I11" s="128"/>
      <c r="J11" s="129"/>
    </row>
    <row r="12" spans="1:10" ht="16.5" customHeight="1" x14ac:dyDescent="0.15">
      <c r="A12" s="127" t="s">
        <v>49</v>
      </c>
      <c r="B12" s="128"/>
      <c r="C12" s="128"/>
      <c r="D12" s="128"/>
      <c r="E12" s="128"/>
      <c r="F12" s="128"/>
      <c r="G12" s="128"/>
      <c r="H12" s="128"/>
      <c r="I12" s="128"/>
      <c r="J12" s="129"/>
    </row>
    <row r="13" spans="1:10" ht="16.5" customHeight="1" x14ac:dyDescent="0.15">
      <c r="A13" s="127" t="s">
        <v>50</v>
      </c>
      <c r="B13" s="128"/>
      <c r="C13" s="128"/>
      <c r="D13" s="128"/>
      <c r="E13" s="128"/>
      <c r="F13" s="128"/>
      <c r="G13" s="128"/>
      <c r="H13" s="128"/>
      <c r="I13" s="128"/>
      <c r="J13" s="129"/>
    </row>
    <row r="14" spans="1:10" ht="16.5" customHeight="1" x14ac:dyDescent="0.15">
      <c r="A14" s="127" t="s">
        <v>39</v>
      </c>
      <c r="B14" s="128"/>
      <c r="C14" s="128"/>
      <c r="D14" s="128"/>
      <c r="E14" s="128"/>
      <c r="F14" s="128"/>
      <c r="G14" s="128"/>
      <c r="H14" s="128"/>
      <c r="I14" s="128"/>
      <c r="J14" s="129"/>
    </row>
    <row r="15" spans="1:10" ht="16.5" customHeight="1" x14ac:dyDescent="0.15">
      <c r="A15" s="127"/>
      <c r="B15" s="128"/>
      <c r="C15" s="128"/>
      <c r="D15" s="128"/>
      <c r="E15" s="128"/>
      <c r="F15" s="128"/>
      <c r="G15" s="128"/>
      <c r="H15" s="128"/>
      <c r="I15" s="128"/>
      <c r="J15" s="129"/>
    </row>
    <row r="16" spans="1:10" ht="16.5" customHeight="1" x14ac:dyDescent="0.15">
      <c r="A16" s="127"/>
      <c r="B16" s="128"/>
      <c r="C16" s="128"/>
      <c r="D16" s="128"/>
      <c r="E16" s="128"/>
      <c r="F16" s="128"/>
      <c r="G16" s="128"/>
      <c r="H16" s="128"/>
      <c r="I16" s="128"/>
      <c r="J16" s="129"/>
    </row>
    <row r="17" spans="1:10" ht="16.5" customHeight="1" x14ac:dyDescent="0.15">
      <c r="A17" s="127"/>
      <c r="B17" s="128"/>
      <c r="C17" s="128"/>
      <c r="D17" s="128"/>
      <c r="E17" s="128"/>
      <c r="F17" s="128"/>
      <c r="G17" s="128"/>
      <c r="H17" s="128"/>
      <c r="I17" s="128"/>
      <c r="J17" s="129"/>
    </row>
    <row r="18" spans="1:10" ht="16.5" customHeight="1" x14ac:dyDescent="0.15">
      <c r="A18" s="127"/>
      <c r="B18" s="128"/>
      <c r="C18" s="128"/>
      <c r="D18" s="128"/>
      <c r="E18" s="128"/>
      <c r="F18" s="128"/>
      <c r="G18" s="128"/>
      <c r="H18" s="128"/>
      <c r="I18" s="128"/>
      <c r="J18" s="129"/>
    </row>
    <row r="19" spans="1:10" ht="16.5" customHeight="1" x14ac:dyDescent="0.15">
      <c r="A19" s="127"/>
      <c r="B19" s="128"/>
      <c r="C19" s="128"/>
      <c r="D19" s="128"/>
      <c r="E19" s="128"/>
      <c r="F19" s="128"/>
      <c r="G19" s="128"/>
      <c r="H19" s="128"/>
      <c r="I19" s="128"/>
      <c r="J19" s="129"/>
    </row>
    <row r="20" spans="1:10" ht="16.5" customHeight="1" x14ac:dyDescent="0.15">
      <c r="A20" s="127"/>
      <c r="B20" s="128"/>
      <c r="C20" s="128"/>
      <c r="D20" s="128"/>
      <c r="E20" s="128"/>
      <c r="F20" s="128"/>
      <c r="G20" s="128"/>
      <c r="H20" s="128"/>
      <c r="I20" s="128"/>
      <c r="J20" s="129"/>
    </row>
    <row r="21" spans="1:10" ht="16.5" customHeight="1" x14ac:dyDescent="0.15">
      <c r="A21" s="127"/>
      <c r="B21" s="128"/>
      <c r="C21" s="128"/>
      <c r="D21" s="128"/>
      <c r="E21" s="128"/>
      <c r="F21" s="128"/>
      <c r="G21" s="128"/>
      <c r="H21" s="128"/>
      <c r="I21" s="128"/>
      <c r="J21" s="129"/>
    </row>
    <row r="22" spans="1:10" ht="16.5" customHeight="1" x14ac:dyDescent="0.15">
      <c r="A22" s="127"/>
      <c r="B22" s="128"/>
      <c r="C22" s="128"/>
      <c r="D22" s="128"/>
      <c r="E22" s="128"/>
      <c r="F22" s="128"/>
      <c r="G22" s="128"/>
      <c r="H22" s="128"/>
      <c r="I22" s="128"/>
      <c r="J22" s="129"/>
    </row>
    <row r="23" spans="1:10" ht="16.5" customHeight="1" x14ac:dyDescent="0.15">
      <c r="A23" s="127"/>
      <c r="B23" s="128"/>
      <c r="C23" s="128"/>
      <c r="D23" s="128"/>
      <c r="E23" s="128"/>
      <c r="F23" s="128"/>
      <c r="G23" s="128"/>
      <c r="H23" s="128"/>
      <c r="I23" s="128"/>
      <c r="J23" s="129"/>
    </row>
    <row r="24" spans="1:10" ht="16.5" customHeight="1" x14ac:dyDescent="0.15">
      <c r="A24" s="127"/>
      <c r="B24" s="128"/>
      <c r="C24" s="128"/>
      <c r="D24" s="128"/>
      <c r="E24" s="128"/>
      <c r="F24" s="128"/>
      <c r="G24" s="128"/>
      <c r="H24" s="128"/>
      <c r="I24" s="128"/>
      <c r="J24" s="129"/>
    </row>
    <row r="25" spans="1:10" ht="16.5" customHeight="1" x14ac:dyDescent="0.15">
      <c r="A25" s="127"/>
      <c r="B25" s="128"/>
      <c r="C25" s="128"/>
      <c r="D25" s="128"/>
      <c r="E25" s="128"/>
      <c r="F25" s="128"/>
      <c r="G25" s="128"/>
      <c r="H25" s="128"/>
      <c r="I25" s="128"/>
      <c r="J25" s="129"/>
    </row>
    <row r="26" spans="1:10" ht="16.5" customHeight="1" x14ac:dyDescent="0.15">
      <c r="A26" s="127"/>
      <c r="B26" s="128"/>
      <c r="C26" s="128"/>
      <c r="D26" s="128"/>
      <c r="E26" s="128"/>
      <c r="F26" s="128"/>
      <c r="G26" s="128"/>
      <c r="H26" s="128"/>
      <c r="I26" s="128"/>
      <c r="J26" s="129"/>
    </row>
    <row r="27" spans="1:10" ht="16.5" customHeight="1" x14ac:dyDescent="0.15">
      <c r="A27" s="127"/>
      <c r="B27" s="128"/>
      <c r="C27" s="128"/>
      <c r="D27" s="128"/>
      <c r="E27" s="128"/>
      <c r="F27" s="128"/>
      <c r="G27" s="128"/>
      <c r="H27" s="128"/>
      <c r="I27" s="128"/>
      <c r="J27" s="129"/>
    </row>
    <row r="28" spans="1:10" ht="16.5" customHeight="1" x14ac:dyDescent="0.15">
      <c r="A28" s="127"/>
      <c r="B28" s="128"/>
      <c r="C28" s="128"/>
      <c r="D28" s="128"/>
      <c r="E28" s="128"/>
      <c r="F28" s="128"/>
      <c r="G28" s="128"/>
      <c r="H28" s="128"/>
      <c r="I28" s="128"/>
      <c r="J28" s="129"/>
    </row>
    <row r="29" spans="1:10" ht="16.5" customHeight="1" x14ac:dyDescent="0.15">
      <c r="A29" s="127"/>
      <c r="B29" s="128"/>
      <c r="C29" s="128"/>
      <c r="D29" s="128"/>
      <c r="E29" s="128"/>
      <c r="F29" s="128"/>
      <c r="G29" s="128"/>
      <c r="H29" s="128"/>
      <c r="I29" s="128"/>
      <c r="J29" s="129"/>
    </row>
    <row r="30" spans="1:10" ht="16.5" customHeight="1" x14ac:dyDescent="0.15">
      <c r="A30" s="127"/>
      <c r="B30" s="128"/>
      <c r="C30" s="128"/>
      <c r="D30" s="128"/>
      <c r="E30" s="128"/>
      <c r="F30" s="128"/>
      <c r="G30" s="128"/>
      <c r="H30" s="128"/>
      <c r="I30" s="128"/>
      <c r="J30" s="129"/>
    </row>
    <row r="31" spans="1:10" ht="16.5" customHeight="1" x14ac:dyDescent="0.15">
      <c r="A31" s="127"/>
      <c r="B31" s="128"/>
      <c r="C31" s="128"/>
      <c r="D31" s="128"/>
      <c r="E31" s="128"/>
      <c r="F31" s="128"/>
      <c r="G31" s="128"/>
      <c r="H31" s="128"/>
      <c r="I31" s="128"/>
      <c r="J31" s="129"/>
    </row>
    <row r="32" spans="1:10" ht="16.5" customHeight="1" x14ac:dyDescent="0.15">
      <c r="A32" s="127"/>
      <c r="B32" s="128"/>
      <c r="C32" s="128"/>
      <c r="D32" s="128"/>
      <c r="E32" s="128"/>
      <c r="F32" s="128"/>
      <c r="G32" s="128"/>
      <c r="H32" s="128"/>
      <c r="I32" s="128"/>
      <c r="J32" s="129"/>
    </row>
    <row r="33" spans="1:10" ht="16.5" customHeight="1" x14ac:dyDescent="0.15">
      <c r="A33" s="127"/>
      <c r="B33" s="128"/>
      <c r="C33" s="128"/>
      <c r="D33" s="128"/>
      <c r="E33" s="128"/>
      <c r="F33" s="128"/>
      <c r="G33" s="128"/>
      <c r="H33" s="128"/>
      <c r="I33" s="128"/>
      <c r="J33" s="129"/>
    </row>
    <row r="34" spans="1:10" ht="16.5" customHeight="1" x14ac:dyDescent="0.15">
      <c r="A34" s="127"/>
      <c r="B34" s="128"/>
      <c r="C34" s="128"/>
      <c r="D34" s="128"/>
      <c r="E34" s="128"/>
      <c r="F34" s="128"/>
      <c r="G34" s="128"/>
      <c r="H34" s="128"/>
      <c r="I34" s="128"/>
      <c r="J34" s="129"/>
    </row>
    <row r="35" spans="1:10" ht="16.5" customHeight="1" x14ac:dyDescent="0.15">
      <c r="A35" s="127"/>
      <c r="B35" s="128"/>
      <c r="C35" s="128"/>
      <c r="D35" s="128"/>
      <c r="E35" s="128"/>
      <c r="F35" s="128"/>
      <c r="G35" s="128"/>
      <c r="H35" s="128"/>
      <c r="I35" s="128"/>
      <c r="J35" s="129"/>
    </row>
    <row r="36" spans="1:10" ht="16.5" customHeight="1" x14ac:dyDescent="0.15">
      <c r="A36" s="127"/>
      <c r="B36" s="128"/>
      <c r="C36" s="128"/>
      <c r="D36" s="128"/>
      <c r="E36" s="128"/>
      <c r="F36" s="128"/>
      <c r="G36" s="128"/>
      <c r="H36" s="128"/>
      <c r="I36" s="128"/>
      <c r="J36" s="129"/>
    </row>
    <row r="37" spans="1:10" ht="16.5" customHeight="1" x14ac:dyDescent="0.15">
      <c r="A37" s="127"/>
      <c r="B37" s="128"/>
      <c r="C37" s="128"/>
      <c r="D37" s="128"/>
      <c r="E37" s="128"/>
      <c r="F37" s="128"/>
      <c r="G37" s="128"/>
      <c r="H37" s="128"/>
      <c r="I37" s="128"/>
      <c r="J37" s="129"/>
    </row>
    <row r="38" spans="1:10" ht="16.5" customHeight="1" x14ac:dyDescent="0.15">
      <c r="A38" s="127"/>
      <c r="B38" s="128"/>
      <c r="C38" s="128"/>
      <c r="D38" s="128"/>
      <c r="E38" s="128"/>
      <c r="F38" s="128"/>
      <c r="G38" s="128"/>
      <c r="H38" s="128"/>
      <c r="I38" s="128"/>
      <c r="J38" s="129"/>
    </row>
    <row r="39" spans="1:10" ht="16.5" customHeight="1" x14ac:dyDescent="0.15">
      <c r="A39" s="127"/>
      <c r="B39" s="128"/>
      <c r="C39" s="128"/>
      <c r="D39" s="128"/>
      <c r="E39" s="128"/>
      <c r="F39" s="128"/>
      <c r="G39" s="128"/>
      <c r="H39" s="128"/>
      <c r="I39" s="128"/>
      <c r="J39" s="129"/>
    </row>
    <row r="40" spans="1:10" ht="16.5" customHeight="1" x14ac:dyDescent="0.15">
      <c r="A40" s="127"/>
      <c r="B40" s="128"/>
      <c r="C40" s="128"/>
      <c r="D40" s="128"/>
      <c r="E40" s="128"/>
      <c r="F40" s="128"/>
      <c r="G40" s="128"/>
      <c r="H40" s="128"/>
      <c r="I40" s="128"/>
      <c r="J40" s="129"/>
    </row>
    <row r="41" spans="1:10" ht="16.5" customHeight="1" x14ac:dyDescent="0.15">
      <c r="A41" s="127"/>
      <c r="B41" s="128"/>
      <c r="C41" s="128"/>
      <c r="D41" s="128"/>
      <c r="E41" s="128"/>
      <c r="F41" s="128"/>
      <c r="G41" s="128"/>
      <c r="H41" s="128"/>
      <c r="I41" s="128"/>
      <c r="J41" s="129"/>
    </row>
    <row r="42" spans="1:10" ht="16.5" customHeight="1" x14ac:dyDescent="0.15">
      <c r="A42" s="127"/>
      <c r="B42" s="128"/>
      <c r="C42" s="128"/>
      <c r="D42" s="128"/>
      <c r="E42" s="128"/>
      <c r="F42" s="128"/>
      <c r="G42" s="128"/>
      <c r="H42" s="128"/>
      <c r="I42" s="128"/>
      <c r="J42" s="129"/>
    </row>
    <row r="43" spans="1:10" ht="16.5" customHeight="1" thickBot="1" x14ac:dyDescent="0.2">
      <c r="A43" s="139"/>
      <c r="B43" s="140"/>
      <c r="C43" s="140"/>
      <c r="D43" s="140"/>
      <c r="E43" s="140"/>
      <c r="F43" s="140"/>
      <c r="G43" s="140"/>
      <c r="H43" s="140"/>
      <c r="I43" s="140"/>
      <c r="J43" s="141"/>
    </row>
    <row r="44" spans="1:10" ht="15" customHeight="1" thickBot="1" x14ac:dyDescent="0.2">
      <c r="A44" s="66"/>
      <c r="B44" s="66"/>
      <c r="C44" s="66"/>
      <c r="D44" s="66"/>
      <c r="E44" s="66"/>
      <c r="F44" s="66"/>
      <c r="G44" s="66"/>
      <c r="H44" s="66"/>
      <c r="I44" s="66"/>
      <c r="J44" s="66"/>
    </row>
    <row r="45" spans="1:10" ht="27" customHeight="1" thickBot="1" x14ac:dyDescent="0.2">
      <c r="A45" s="3" t="s">
        <v>18</v>
      </c>
      <c r="B45" s="66" t="str">
        <f>IF(ISBLANK(Witness!D24),"",(Witness!D24))</f>
        <v>F. Di Bonito</v>
      </c>
      <c r="C45" s="66"/>
      <c r="D45" s="66"/>
      <c r="E45" s="66"/>
      <c r="F45" s="76"/>
      <c r="G45" s="19" t="s">
        <v>3</v>
      </c>
      <c r="H45" s="132">
        <f>IF(ISBLANK(Witness!D30),"",(Witness!D30))</f>
        <v>46034</v>
      </c>
      <c r="I45" s="66"/>
      <c r="J45" s="75"/>
    </row>
    <row r="46" spans="1:10" ht="15" customHeight="1" x14ac:dyDescent="0.15">
      <c r="A46" s="92"/>
      <c r="B46" s="92"/>
      <c r="C46" s="92"/>
      <c r="D46" s="92"/>
      <c r="E46" s="92"/>
      <c r="F46" s="92"/>
      <c r="G46" s="92"/>
      <c r="H46" s="92"/>
      <c r="I46" s="92"/>
      <c r="J46" s="92"/>
    </row>
    <row r="47" spans="1:10" ht="16.5" customHeight="1" x14ac:dyDescent="0.15">
      <c r="A47" s="130" t="s">
        <v>37</v>
      </c>
      <c r="B47" s="131"/>
      <c r="C47" s="131"/>
      <c r="D47" s="131"/>
      <c r="E47" s="131"/>
      <c r="F47" s="131"/>
      <c r="G47" s="131"/>
      <c r="H47" s="131"/>
      <c r="I47" s="131"/>
      <c r="J47" s="131"/>
    </row>
    <row r="48" spans="1:10" ht="15" customHeight="1" x14ac:dyDescent="0.15"/>
  </sheetData>
  <mergeCells count="50">
    <mergeCell ref="A1:C1"/>
    <mergeCell ref="A27:J27"/>
    <mergeCell ref="A15:J15"/>
    <mergeCell ref="A18:J18"/>
    <mergeCell ref="A19:J19"/>
    <mergeCell ref="D1:J1"/>
    <mergeCell ref="A23:J23"/>
    <mergeCell ref="A2:J2"/>
    <mergeCell ref="A4:J4"/>
    <mergeCell ref="A6:J6"/>
    <mergeCell ref="B3:F3"/>
    <mergeCell ref="B5:F5"/>
    <mergeCell ref="A21:J21"/>
    <mergeCell ref="H3:J3"/>
    <mergeCell ref="A11:J11"/>
    <mergeCell ref="A12:J12"/>
    <mergeCell ref="A29:J29"/>
    <mergeCell ref="A32:J32"/>
    <mergeCell ref="B45:F45"/>
    <mergeCell ref="A35:J35"/>
    <mergeCell ref="A36:J36"/>
    <mergeCell ref="A33:J33"/>
    <mergeCell ref="A30:J30"/>
    <mergeCell ref="A31:J31"/>
    <mergeCell ref="A43:J43"/>
    <mergeCell ref="A42:J42"/>
    <mergeCell ref="A37:J37"/>
    <mergeCell ref="A38:J38"/>
    <mergeCell ref="A13:J13"/>
    <mergeCell ref="A14:J14"/>
    <mergeCell ref="A7:J7"/>
    <mergeCell ref="A8:J8"/>
    <mergeCell ref="A9:J9"/>
    <mergeCell ref="A10:J10"/>
    <mergeCell ref="A16:J16"/>
    <mergeCell ref="A46:J46"/>
    <mergeCell ref="A39:J39"/>
    <mergeCell ref="A40:J40"/>
    <mergeCell ref="A47:J47"/>
    <mergeCell ref="A17:J17"/>
    <mergeCell ref="A24:J24"/>
    <mergeCell ref="A25:J25"/>
    <mergeCell ref="A20:J20"/>
    <mergeCell ref="A22:J22"/>
    <mergeCell ref="A26:J26"/>
    <mergeCell ref="A44:J44"/>
    <mergeCell ref="H45:J45"/>
    <mergeCell ref="A34:J34"/>
    <mergeCell ref="A41:J41"/>
    <mergeCell ref="A28:J28"/>
  </mergeCells>
  <phoneticPr fontId="0" type="noConversion"/>
  <printOptions horizontalCentered="1" verticalCentered="1"/>
  <pageMargins left="0.39370078740157483" right="0.39370078740157483" top="0.39370078740157483" bottom="0.39370078740157483" header="0.39370078740157483" footer="0.39370078740157483"/>
  <pageSetup paperSize="9" scale="9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CD34A-6EA5-494C-80CD-3BB88783E974}">
  <sheetPr>
    <pageSetUpPr fitToPage="1"/>
  </sheetPr>
  <dimension ref="A1:AS53"/>
  <sheetViews>
    <sheetView zoomScaleNormal="100" zoomScaleSheetLayoutView="100" workbookViewId="0">
      <selection activeCell="AF41" sqref="AF41"/>
    </sheetView>
  </sheetViews>
  <sheetFormatPr defaultColWidth="9.16796875" defaultRowHeight="13.5" x14ac:dyDescent="0.15"/>
  <cols>
    <col min="1" max="24" width="2.42578125" style="7" customWidth="1"/>
    <col min="25" max="25" width="2.6953125" style="7" customWidth="1"/>
    <col min="26" max="26" width="2.55859375" style="7" customWidth="1"/>
    <col min="27" max="30" width="2.42578125" style="7" customWidth="1"/>
    <col min="31" max="32" width="2.828125" style="7" customWidth="1"/>
    <col min="33" max="38" width="2.42578125" style="7" customWidth="1"/>
    <col min="39" max="39" width="2.6953125" style="7" customWidth="1"/>
    <col min="40" max="85" width="2.42578125" style="7" customWidth="1"/>
    <col min="86" max="16384" width="9.16796875" style="7"/>
  </cols>
  <sheetData>
    <row r="1" spans="1:45" s="49" customFormat="1" ht="99.95" customHeight="1" x14ac:dyDescent="0.3">
      <c r="A1" s="142"/>
      <c r="B1" s="142"/>
      <c r="C1" s="142"/>
      <c r="D1" s="142"/>
      <c r="E1" s="142"/>
      <c r="F1" s="142"/>
      <c r="G1" s="142"/>
      <c r="H1" s="142"/>
      <c r="I1" s="142"/>
      <c r="J1" s="142"/>
      <c r="K1" s="142"/>
      <c r="L1" s="142"/>
      <c r="M1" s="143" t="s">
        <v>8</v>
      </c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  <c r="AC1" s="143"/>
      <c r="AD1" s="143"/>
      <c r="AE1" s="143"/>
      <c r="AF1" s="143"/>
      <c r="AG1" s="143"/>
      <c r="AH1" s="143"/>
      <c r="AI1" s="143"/>
      <c r="AJ1" s="143"/>
      <c r="AK1" s="143"/>
      <c r="AL1" s="143"/>
      <c r="AM1" s="143"/>
      <c r="AN1" s="143"/>
      <c r="AO1" s="143"/>
      <c r="AP1" s="143"/>
      <c r="AQ1" s="143"/>
      <c r="AR1" s="143"/>
      <c r="AS1" s="143"/>
    </row>
    <row r="2" spans="1:45" ht="20.100000000000001" customHeight="1" thickBot="1" x14ac:dyDescent="0.2">
      <c r="A2" s="144"/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4"/>
      <c r="M2" s="144"/>
      <c r="N2" s="144"/>
      <c r="O2" s="144"/>
      <c r="P2" s="144"/>
      <c r="Q2" s="144"/>
      <c r="R2" s="144"/>
      <c r="S2" s="144"/>
      <c r="T2" s="144"/>
      <c r="U2" s="144"/>
      <c r="V2" s="144"/>
      <c r="W2" s="144"/>
      <c r="X2" s="144"/>
      <c r="Y2" s="144"/>
      <c r="Z2" s="144"/>
      <c r="AA2" s="144"/>
      <c r="AB2" s="144"/>
      <c r="AC2" s="144"/>
      <c r="AD2" s="144"/>
      <c r="AE2" s="144"/>
      <c r="AF2" s="144"/>
      <c r="AG2" s="144"/>
      <c r="AH2" s="144"/>
      <c r="AI2" s="144"/>
      <c r="AJ2" s="144"/>
      <c r="AK2" s="144"/>
      <c r="AL2" s="144"/>
      <c r="AM2" s="144"/>
      <c r="AN2" s="144"/>
      <c r="AO2" s="144"/>
      <c r="AP2" s="144"/>
      <c r="AQ2" s="144"/>
      <c r="AR2" s="144"/>
      <c r="AS2" s="144"/>
    </row>
    <row r="3" spans="1:45" ht="27" customHeight="1" thickBot="1" x14ac:dyDescent="0.2">
      <c r="A3" s="151" t="s">
        <v>19</v>
      </c>
      <c r="B3" s="152"/>
      <c r="C3" s="152"/>
      <c r="D3" s="152"/>
      <c r="E3" s="147" t="str">
        <f>IF(ISBLANK(Witness!B3),"",(Witness!B3))</f>
        <v xml:space="preserve">808-812 Tottenham high road </v>
      </c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66"/>
      <c r="V3" s="66"/>
      <c r="W3" s="66"/>
      <c r="X3" s="66"/>
      <c r="Y3" s="66"/>
      <c r="Z3" s="66"/>
      <c r="AA3" s="66"/>
      <c r="AB3" s="66"/>
      <c r="AC3" s="66"/>
      <c r="AD3" s="66"/>
      <c r="AE3" s="66"/>
      <c r="AF3" s="66"/>
      <c r="AG3" s="66"/>
      <c r="AH3" s="66"/>
      <c r="AI3" s="76"/>
      <c r="AJ3" s="152" t="s">
        <v>36</v>
      </c>
      <c r="AK3" s="152"/>
      <c r="AL3" s="152"/>
      <c r="AM3" s="152"/>
      <c r="AN3" s="66" t="str">
        <f>IF(ISBLANK(Witness!H3),"",(Witness!H3))</f>
        <v/>
      </c>
      <c r="AO3" s="66"/>
      <c r="AP3" s="66"/>
      <c r="AQ3" s="66"/>
      <c r="AR3" s="66"/>
      <c r="AS3" s="75"/>
    </row>
    <row r="4" spans="1:45" ht="14.25" thickBot="1" x14ac:dyDescent="0.2">
      <c r="A4" s="92"/>
      <c r="B4" s="92"/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92"/>
      <c r="AQ4" s="92"/>
      <c r="AR4" s="92"/>
      <c r="AS4" s="92"/>
    </row>
    <row r="5" spans="1:45" ht="24" customHeight="1" thickBot="1" x14ac:dyDescent="0.2">
      <c r="A5" s="151" t="s">
        <v>20</v>
      </c>
      <c r="B5" s="152"/>
      <c r="C5" s="152"/>
      <c r="D5" s="152"/>
      <c r="E5" s="147" t="str">
        <f>IF(ISBLANK(Witness!B5),"",(Witness!B5))</f>
        <v>MEV 101</v>
      </c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75"/>
      <c r="AJ5" s="151" t="s">
        <v>21</v>
      </c>
      <c r="AK5" s="152"/>
      <c r="AL5" s="152"/>
      <c r="AM5" s="152"/>
      <c r="AN5" s="66">
        <v>3</v>
      </c>
      <c r="AO5" s="66"/>
      <c r="AP5" s="153" t="s">
        <v>0</v>
      </c>
      <c r="AQ5" s="153"/>
      <c r="AR5" s="66">
        <f>IF(ISBLANK(Witness!J5),"",(Witness!J5))</f>
        <v>4</v>
      </c>
      <c r="AS5" s="75"/>
    </row>
    <row r="6" spans="1:45" ht="14.25" thickBot="1" x14ac:dyDescent="0.2">
      <c r="A6" s="149"/>
      <c r="B6" s="149"/>
      <c r="C6" s="149"/>
      <c r="D6" s="149"/>
      <c r="E6" s="149"/>
      <c r="F6" s="149"/>
      <c r="G6" s="149"/>
      <c r="H6" s="149"/>
      <c r="I6" s="149"/>
      <c r="J6" s="149"/>
      <c r="K6" s="149"/>
      <c r="L6" s="149"/>
      <c r="M6" s="149"/>
      <c r="N6" s="149"/>
      <c r="O6" s="149"/>
      <c r="P6" s="149"/>
      <c r="Q6" s="149"/>
      <c r="R6" s="149"/>
      <c r="S6" s="149"/>
      <c r="T6" s="149"/>
      <c r="U6" s="149"/>
      <c r="V6" s="149"/>
      <c r="W6" s="149"/>
      <c r="X6" s="149"/>
      <c r="Y6" s="149"/>
      <c r="Z6" s="149"/>
      <c r="AA6" s="149"/>
      <c r="AB6" s="149"/>
      <c r="AC6" s="149"/>
      <c r="AD6" s="149"/>
      <c r="AE6" s="149"/>
      <c r="AF6" s="149"/>
      <c r="AG6" s="149"/>
      <c r="AH6" s="149"/>
      <c r="AI6" s="149"/>
      <c r="AJ6" s="149"/>
      <c r="AK6" s="149"/>
      <c r="AL6" s="149"/>
      <c r="AM6" s="149"/>
      <c r="AN6" s="149"/>
      <c r="AO6" s="149"/>
      <c r="AP6" s="149"/>
      <c r="AQ6" s="149"/>
      <c r="AR6" s="149"/>
      <c r="AS6" s="149"/>
    </row>
    <row r="7" spans="1:45" ht="15" customHeight="1" x14ac:dyDescent="0.15">
      <c r="A7" s="21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3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36"/>
    </row>
    <row r="8" spans="1:45" ht="15" customHeight="1" x14ac:dyDescent="0.15">
      <c r="A8" s="24"/>
      <c r="B8" s="37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38"/>
    </row>
    <row r="9" spans="1:45" ht="15" customHeight="1" x14ac:dyDescent="0.15">
      <c r="A9" s="24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  <c r="AP9" s="25"/>
      <c r="AQ9" s="25"/>
      <c r="AR9" s="25"/>
      <c r="AS9" s="38"/>
    </row>
    <row r="10" spans="1:45" ht="15" customHeight="1" x14ac:dyDescent="0.15">
      <c r="A10" s="24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Z10" s="25"/>
      <c r="AA10" s="25"/>
      <c r="AB10" s="25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38"/>
    </row>
    <row r="11" spans="1:45" ht="15" customHeight="1" x14ac:dyDescent="0.15">
      <c r="A11" s="24"/>
      <c r="B11" s="25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  <c r="AD11" s="25"/>
      <c r="AE11" s="25"/>
      <c r="AF11" s="25"/>
      <c r="AG11" s="25"/>
      <c r="AH11" s="25"/>
      <c r="AI11" s="25"/>
      <c r="AJ11" s="25"/>
      <c r="AK11" s="25"/>
      <c r="AL11" s="25"/>
      <c r="AM11" s="25"/>
      <c r="AN11" s="25"/>
      <c r="AO11" s="25"/>
      <c r="AP11" s="25"/>
      <c r="AQ11" s="25"/>
      <c r="AR11" s="25"/>
      <c r="AS11" s="38"/>
    </row>
    <row r="12" spans="1:45" ht="15" customHeight="1" x14ac:dyDescent="0.15">
      <c r="A12" s="24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39"/>
    </row>
    <row r="13" spans="1:45" ht="15" customHeight="1" x14ac:dyDescent="0.15">
      <c r="A13" s="24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8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N13" s="27"/>
      <c r="AO13" s="27"/>
      <c r="AP13" s="27"/>
      <c r="AQ13" s="27"/>
      <c r="AR13" s="27"/>
      <c r="AS13" s="39"/>
    </row>
    <row r="14" spans="1:45" ht="15" customHeight="1" x14ac:dyDescent="0.15">
      <c r="A14" s="24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 t="s">
        <v>54</v>
      </c>
      <c r="T14" s="25"/>
      <c r="U14" s="25"/>
      <c r="V14" s="25"/>
      <c r="X14" s="25"/>
      <c r="Y14" s="28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N14" s="27"/>
      <c r="AO14" s="27"/>
      <c r="AP14" s="27"/>
      <c r="AQ14" s="27"/>
      <c r="AR14" s="27"/>
      <c r="AS14" s="39"/>
    </row>
    <row r="15" spans="1:45" ht="15" customHeight="1" x14ac:dyDescent="0.15">
      <c r="A15" s="24"/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8"/>
      <c r="AS15" s="26"/>
    </row>
    <row r="16" spans="1:45" ht="15" customHeight="1" x14ac:dyDescent="0.15">
      <c r="A16" s="24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8"/>
      <c r="AI16" s="27"/>
      <c r="AS16" s="26"/>
    </row>
    <row r="17" spans="1:45" ht="15" customHeight="1" x14ac:dyDescent="0.15">
      <c r="A17" s="24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AI17" s="27"/>
      <c r="AS17" s="26"/>
    </row>
    <row r="18" spans="1:45" ht="15" customHeight="1" x14ac:dyDescent="0.15">
      <c r="A18" s="29"/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5"/>
      <c r="AS18" s="26"/>
    </row>
    <row r="19" spans="1:45" ht="15" customHeight="1" x14ac:dyDescent="0.15">
      <c r="A19" s="29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8"/>
      <c r="AS19" s="26"/>
    </row>
    <row r="20" spans="1:45" ht="15" customHeight="1" x14ac:dyDescent="0.15">
      <c r="A20" s="30"/>
      <c r="Y20" s="28"/>
      <c r="AS20" s="26"/>
    </row>
    <row r="21" spans="1:45" ht="15" customHeight="1" x14ac:dyDescent="0.15">
      <c r="A21" s="30"/>
      <c r="Y21" s="25"/>
      <c r="AS21" s="26"/>
    </row>
    <row r="22" spans="1:45" ht="15" customHeight="1" x14ac:dyDescent="0.15">
      <c r="A22" s="31"/>
      <c r="B22" s="32"/>
      <c r="C22" s="32"/>
      <c r="D22" s="32"/>
      <c r="E22" s="32"/>
      <c r="F22" s="32"/>
      <c r="G22" s="32"/>
      <c r="H22" s="32" t="s">
        <v>44</v>
      </c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X22" s="32"/>
      <c r="Y22" s="28"/>
      <c r="AS22" s="26"/>
    </row>
    <row r="23" spans="1:45" ht="15" customHeight="1" x14ac:dyDescent="0.15">
      <c r="A23" s="31"/>
      <c r="B23" s="32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  <c r="V23" s="32"/>
      <c r="W23" s="32"/>
      <c r="X23" s="32"/>
      <c r="Z23" s="7" t="s">
        <v>52</v>
      </c>
      <c r="AS23" s="26"/>
    </row>
    <row r="24" spans="1:45" ht="15" customHeight="1" x14ac:dyDescent="0.15">
      <c r="A24" s="30"/>
      <c r="Y24" s="25"/>
      <c r="AS24" s="26"/>
    </row>
    <row r="25" spans="1:45" ht="15" customHeight="1" x14ac:dyDescent="0.15">
      <c r="A25" s="30"/>
      <c r="Y25" s="28"/>
      <c r="AS25" s="26"/>
    </row>
    <row r="26" spans="1:45" ht="15" customHeight="1" x14ac:dyDescent="0.15">
      <c r="A26" s="29"/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39"/>
    </row>
    <row r="27" spans="1:45" ht="15" customHeight="1" x14ac:dyDescent="0.15">
      <c r="A27" s="29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39"/>
    </row>
    <row r="28" spans="1:45" ht="15" customHeight="1" x14ac:dyDescent="0.15">
      <c r="A28" s="29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39"/>
    </row>
    <row r="29" spans="1:45" ht="15" customHeight="1" x14ac:dyDescent="0.15">
      <c r="A29" s="30"/>
      <c r="AS29" s="26"/>
    </row>
    <row r="30" spans="1:45" ht="15" customHeight="1" x14ac:dyDescent="0.15">
      <c r="A30" s="30"/>
      <c r="L30" s="7" t="s">
        <v>51</v>
      </c>
      <c r="Z30" s="1"/>
      <c r="AA30" s="1"/>
      <c r="AB30" s="1"/>
      <c r="AC30" s="1"/>
      <c r="AD30" s="1"/>
      <c r="AE30" s="1"/>
      <c r="AF30" s="1"/>
      <c r="AG30" s="1"/>
      <c r="AH30" s="1"/>
      <c r="AS30" s="26"/>
    </row>
    <row r="31" spans="1:45" ht="15" customHeight="1" x14ac:dyDescent="0.15">
      <c r="A31" s="31"/>
      <c r="B31" s="32"/>
      <c r="C31" s="32"/>
      <c r="D31" s="32"/>
      <c r="E31" s="32"/>
      <c r="F31" s="32"/>
      <c r="G31" s="32"/>
      <c r="H31" s="32"/>
      <c r="I31" s="32"/>
      <c r="Y31" s="6"/>
      <c r="Z31" s="1"/>
      <c r="AA31" s="1"/>
      <c r="AB31" s="1"/>
      <c r="AC31" s="1"/>
      <c r="AD31" s="1"/>
      <c r="AE31" s="1"/>
      <c r="AF31" s="1"/>
      <c r="AG31" s="1"/>
      <c r="AH31" s="1"/>
      <c r="AS31" s="26"/>
    </row>
    <row r="32" spans="1:45" ht="15" customHeight="1" x14ac:dyDescent="0.15">
      <c r="A32" s="30"/>
      <c r="AS32" s="26"/>
    </row>
    <row r="33" spans="1:45" ht="15" customHeight="1" x14ac:dyDescent="0.15">
      <c r="A33" s="24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38"/>
    </row>
    <row r="34" spans="1:45" ht="15" customHeight="1" x14ac:dyDescent="0.15">
      <c r="A34" s="33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40"/>
    </row>
    <row r="35" spans="1:45" ht="15" customHeight="1" x14ac:dyDescent="0.15">
      <c r="A35" s="33"/>
      <c r="B35" s="28"/>
      <c r="C35" s="28"/>
      <c r="D35" s="28"/>
      <c r="E35" s="28"/>
      <c r="F35" s="28"/>
      <c r="G35" s="28"/>
      <c r="H35" s="28"/>
      <c r="I35" s="28"/>
      <c r="J35" s="28"/>
      <c r="K35" s="51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O35" s="28"/>
      <c r="AP35" s="28"/>
      <c r="AQ35" s="28"/>
      <c r="AR35" s="28"/>
      <c r="AS35" s="40"/>
    </row>
    <row r="36" spans="1:45" ht="15" customHeight="1" x14ac:dyDescent="0.15">
      <c r="A36" s="33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40"/>
    </row>
    <row r="37" spans="1:45" ht="15" customHeight="1" x14ac:dyDescent="0.15">
      <c r="A37" s="33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51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40"/>
    </row>
    <row r="38" spans="1:45" ht="15" customHeight="1" x14ac:dyDescent="0.15">
      <c r="A38" s="33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40"/>
    </row>
    <row r="39" spans="1:45" ht="15" customHeight="1" x14ac:dyDescent="0.15">
      <c r="A39" s="33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40"/>
    </row>
    <row r="40" spans="1:45" ht="15" customHeight="1" x14ac:dyDescent="0.15">
      <c r="A40" s="30"/>
      <c r="AS40" s="26"/>
    </row>
    <row r="41" spans="1:45" ht="15" customHeight="1" x14ac:dyDescent="0.15">
      <c r="A41" s="41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42"/>
    </row>
    <row r="42" spans="1:45" ht="15" customHeight="1" x14ac:dyDescent="0.15">
      <c r="A42" s="41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42"/>
    </row>
    <row r="43" spans="1:45" ht="15" customHeight="1" x14ac:dyDescent="0.15">
      <c r="A43" s="30"/>
      <c r="AS43" s="26"/>
    </row>
    <row r="44" spans="1:45" ht="15" customHeight="1" x14ac:dyDescent="0.15">
      <c r="A44" s="41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42"/>
    </row>
    <row r="45" spans="1:45" ht="15" customHeight="1" x14ac:dyDescent="0.15">
      <c r="A45" s="41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42"/>
    </row>
    <row r="46" spans="1:45" ht="15" customHeight="1" x14ac:dyDescent="0.15">
      <c r="A46" s="30"/>
      <c r="AS46" s="26"/>
    </row>
    <row r="47" spans="1:45" ht="15" customHeight="1" x14ac:dyDescent="0.15">
      <c r="A47" s="41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42"/>
    </row>
    <row r="48" spans="1:45" ht="15" customHeight="1" x14ac:dyDescent="0.15">
      <c r="A48" s="41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42"/>
    </row>
    <row r="49" spans="1:45" ht="15" customHeight="1" thickBot="1" x14ac:dyDescent="0.2">
      <c r="A49" s="43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/>
      <c r="AK49" s="34"/>
      <c r="AL49" s="34"/>
      <c r="AM49" s="34"/>
      <c r="AN49" s="34"/>
      <c r="AO49" s="34"/>
      <c r="AP49" s="34"/>
      <c r="AQ49" s="34"/>
      <c r="AR49" s="34"/>
      <c r="AS49" s="35"/>
    </row>
    <row r="50" spans="1:45" ht="15" customHeight="1" thickBot="1" x14ac:dyDescent="0.2">
      <c r="A50" s="66"/>
      <c r="B50" s="66"/>
      <c r="C50" s="66"/>
      <c r="D50" s="66"/>
      <c r="E50" s="66"/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  <c r="U50" s="66"/>
      <c r="V50" s="66"/>
      <c r="W50" s="66"/>
      <c r="X50" s="66"/>
      <c r="Y50" s="66"/>
      <c r="Z50" s="66"/>
      <c r="AA50" s="66"/>
      <c r="AB50" s="66"/>
      <c r="AC50" s="66"/>
      <c r="AD50" s="66"/>
      <c r="AE50" s="66"/>
      <c r="AF50" s="66"/>
      <c r="AG50" s="66"/>
      <c r="AH50" s="66"/>
      <c r="AI50" s="66"/>
      <c r="AJ50" s="66"/>
      <c r="AK50" s="66"/>
      <c r="AL50" s="66"/>
      <c r="AM50" s="66"/>
      <c r="AN50" s="66"/>
      <c r="AO50" s="66"/>
      <c r="AP50" s="66"/>
      <c r="AQ50" s="66"/>
      <c r="AR50" s="66"/>
      <c r="AS50" s="66"/>
    </row>
    <row r="51" spans="1:45" ht="27" customHeight="1" thickBot="1" x14ac:dyDescent="0.2">
      <c r="A51" s="145" t="s">
        <v>18</v>
      </c>
      <c r="B51" s="146"/>
      <c r="C51" s="146"/>
      <c r="D51" s="146"/>
      <c r="E51" s="146"/>
      <c r="F51" s="146"/>
      <c r="G51" s="66" t="str">
        <f>IF(ISBLANK(Witness!D24),"",(Witness!D24))</f>
        <v>F. Di Bonito</v>
      </c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66"/>
      <c r="X51" s="66"/>
      <c r="Y51" s="66"/>
      <c r="Z51" s="66"/>
      <c r="AA51" s="66"/>
      <c r="AB51" s="66"/>
      <c r="AC51" s="66"/>
      <c r="AD51" s="66"/>
      <c r="AE51" s="66"/>
      <c r="AF51" s="66"/>
      <c r="AG51" s="66"/>
      <c r="AH51" s="66"/>
      <c r="AI51" s="76"/>
      <c r="AJ51" s="150" t="s">
        <v>3</v>
      </c>
      <c r="AK51" s="146"/>
      <c r="AL51" s="146"/>
      <c r="AM51" s="132">
        <f>IF(ISBLANK(Witness!D30),"",(Witness!D30))</f>
        <v>46034</v>
      </c>
      <c r="AN51" s="66"/>
      <c r="AO51" s="66"/>
      <c r="AP51" s="66"/>
      <c r="AQ51" s="66"/>
      <c r="AR51" s="66"/>
      <c r="AS51" s="75"/>
    </row>
    <row r="52" spans="1:45" ht="15" customHeight="1" x14ac:dyDescent="0.15">
      <c r="A52" s="148"/>
      <c r="B52" s="148"/>
      <c r="C52" s="148"/>
      <c r="D52" s="148"/>
      <c r="E52" s="148"/>
      <c r="F52" s="148"/>
      <c r="G52" s="148"/>
      <c r="H52" s="148"/>
      <c r="I52" s="148"/>
      <c r="J52" s="148"/>
      <c r="K52" s="148"/>
      <c r="L52" s="148"/>
      <c r="M52" s="148"/>
      <c r="N52" s="148"/>
      <c r="O52" s="148"/>
      <c r="P52" s="148"/>
      <c r="Q52" s="148"/>
      <c r="R52" s="148"/>
      <c r="S52" s="148"/>
      <c r="T52" s="148"/>
      <c r="U52" s="148"/>
      <c r="V52" s="148"/>
      <c r="W52" s="148"/>
      <c r="X52" s="148"/>
      <c r="Y52" s="148"/>
      <c r="Z52" s="148"/>
      <c r="AA52" s="148"/>
      <c r="AB52" s="148"/>
      <c r="AC52" s="148"/>
      <c r="AD52" s="148"/>
      <c r="AE52" s="148"/>
      <c r="AF52" s="148"/>
      <c r="AG52" s="148"/>
      <c r="AH52" s="148"/>
      <c r="AI52" s="148"/>
      <c r="AJ52" s="148"/>
      <c r="AK52" s="148"/>
      <c r="AL52" s="148"/>
      <c r="AM52" s="148"/>
      <c r="AN52" s="148"/>
      <c r="AO52" s="148"/>
      <c r="AP52" s="148"/>
      <c r="AQ52" s="148"/>
      <c r="AR52" s="148"/>
      <c r="AS52" s="148"/>
    </row>
    <row r="53" spans="1:45" x14ac:dyDescent="0.15">
      <c r="A53" s="130" t="s">
        <v>37</v>
      </c>
      <c r="B53" s="130"/>
      <c r="C53" s="130"/>
      <c r="D53" s="130"/>
      <c r="E53" s="130"/>
      <c r="F53" s="130"/>
      <c r="G53" s="130"/>
      <c r="H53" s="130"/>
      <c r="I53" s="130"/>
      <c r="J53" s="130"/>
      <c r="K53" s="130"/>
      <c r="L53" s="130"/>
      <c r="M53" s="130"/>
      <c r="N53" s="130"/>
      <c r="O53" s="130"/>
      <c r="P53" s="130"/>
      <c r="Q53" s="130"/>
      <c r="R53" s="130"/>
      <c r="S53" s="130"/>
      <c r="T53" s="130"/>
      <c r="U53" s="130"/>
      <c r="V53" s="130"/>
      <c r="W53" s="130"/>
      <c r="X53" s="130"/>
      <c r="Y53" s="130"/>
      <c r="Z53" s="130"/>
      <c r="AA53" s="130"/>
      <c r="AB53" s="130"/>
      <c r="AC53" s="130"/>
      <c r="AD53" s="130"/>
      <c r="AE53" s="130"/>
      <c r="AF53" s="130"/>
      <c r="AG53" s="130"/>
      <c r="AH53" s="130"/>
      <c r="AI53" s="130"/>
      <c r="AJ53" s="130"/>
      <c r="AK53" s="130"/>
      <c r="AL53" s="130"/>
      <c r="AM53" s="130"/>
      <c r="AN53" s="130"/>
      <c r="AO53" s="130"/>
      <c r="AP53" s="130"/>
      <c r="AQ53" s="130"/>
      <c r="AR53" s="130"/>
      <c r="AS53" s="130"/>
    </row>
  </sheetData>
  <mergeCells count="22">
    <mergeCell ref="A2:AS2"/>
    <mergeCell ref="A5:D5"/>
    <mergeCell ref="AJ3:AM3"/>
    <mergeCell ref="M1:AS1"/>
    <mergeCell ref="E5:AI5"/>
    <mergeCell ref="AP5:AQ5"/>
    <mergeCell ref="A3:D3"/>
    <mergeCell ref="AJ5:AM5"/>
    <mergeCell ref="A1:L1"/>
    <mergeCell ref="A51:F51"/>
    <mergeCell ref="AN3:AS3"/>
    <mergeCell ref="E3:AI3"/>
    <mergeCell ref="A53:AS53"/>
    <mergeCell ref="AM51:AS51"/>
    <mergeCell ref="AR5:AS5"/>
    <mergeCell ref="A52:AS52"/>
    <mergeCell ref="A6:AS6"/>
    <mergeCell ref="A4:AS4"/>
    <mergeCell ref="AJ51:AL51"/>
    <mergeCell ref="AN5:AO5"/>
    <mergeCell ref="G51:AI51"/>
    <mergeCell ref="A50:AS50"/>
  </mergeCells>
  <phoneticPr fontId="0" type="noConversion"/>
  <printOptions horizontalCentered="1" verticalCentered="1"/>
  <pageMargins left="0.39370078740157483" right="0.39370078740157483" top="0.39370078740157483" bottom="0.39370078740157483" header="0.39370078740157483" footer="0.39370078740157483"/>
  <pageSetup paperSize="9" scale="87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31528-896A-5244-B538-82F594252AB9}">
  <sheetPr>
    <pageSetUpPr fitToPage="1"/>
  </sheetPr>
  <dimension ref="A1:K53"/>
  <sheetViews>
    <sheetView tabSelected="1" zoomScaleNormal="100" workbookViewId="0">
      <selection activeCell="H5" sqref="H5"/>
    </sheetView>
  </sheetViews>
  <sheetFormatPr defaultColWidth="9.16796875" defaultRowHeight="13.5" x14ac:dyDescent="0.15"/>
  <cols>
    <col min="1" max="1" width="15.5078125" style="1" customWidth="1"/>
    <col min="2" max="10" width="10.65234375" style="1" customWidth="1"/>
    <col min="11" max="16384" width="9.16796875" style="1"/>
  </cols>
  <sheetData>
    <row r="1" spans="1:10" s="50" customFormat="1" ht="99.95" customHeight="1" x14ac:dyDescent="0.3">
      <c r="A1" s="198"/>
      <c r="B1" s="198"/>
      <c r="C1" s="199" t="s">
        <v>9</v>
      </c>
      <c r="D1" s="199"/>
      <c r="E1" s="199"/>
      <c r="F1" s="199"/>
      <c r="G1" s="199"/>
      <c r="H1" s="199"/>
      <c r="I1" s="199"/>
      <c r="J1" s="199"/>
    </row>
    <row r="2" spans="1:10" s="2" customFormat="1" ht="20.100000000000001" customHeight="1" thickBot="1" x14ac:dyDescent="0.2">
      <c r="A2" s="200"/>
      <c r="B2" s="200"/>
      <c r="C2" s="200"/>
      <c r="D2" s="200"/>
      <c r="E2" s="200"/>
      <c r="F2" s="200"/>
      <c r="G2" s="200"/>
      <c r="H2" s="200"/>
      <c r="I2" s="200"/>
      <c r="J2" s="200"/>
    </row>
    <row r="3" spans="1:10" ht="27" customHeight="1" thickBot="1" x14ac:dyDescent="0.2">
      <c r="A3" s="58" t="s">
        <v>19</v>
      </c>
      <c r="B3" s="66" t="str">
        <f>IF(ISBLANK(Witness!B3:F3),"",(Witness!B3:F3))</f>
        <v xml:space="preserve">808-812 Tottenham high road </v>
      </c>
      <c r="C3" s="66"/>
      <c r="D3" s="66"/>
      <c r="E3" s="66"/>
      <c r="F3" s="76"/>
      <c r="G3" s="56" t="s">
        <v>16</v>
      </c>
      <c r="H3" s="66" t="str">
        <f>IF(ISBLANK(Witness!H3:J3),"",(Witness!H3:J3))</f>
        <v/>
      </c>
      <c r="I3" s="66"/>
      <c r="J3" s="75"/>
    </row>
    <row r="4" spans="1:10" ht="15" customHeight="1" thickBot="1" x14ac:dyDescent="0.2">
      <c r="A4" s="66"/>
      <c r="B4" s="66"/>
      <c r="C4" s="66"/>
      <c r="D4" s="66"/>
      <c r="E4" s="66"/>
      <c r="F4" s="66"/>
      <c r="G4" s="66"/>
      <c r="H4" s="66"/>
      <c r="I4" s="66"/>
      <c r="J4" s="66"/>
    </row>
    <row r="5" spans="1:10" ht="27" customHeight="1" thickBot="1" x14ac:dyDescent="0.2">
      <c r="A5" s="58" t="s">
        <v>20</v>
      </c>
      <c r="B5" s="66" t="str">
        <f>IF(ISBLANK(Witness!B5:F5),"",(Witness!B5:F5))</f>
        <v>MEV 101</v>
      </c>
      <c r="C5" s="66"/>
      <c r="D5" s="66"/>
      <c r="E5" s="66"/>
      <c r="F5" s="76"/>
      <c r="G5" s="56" t="s">
        <v>21</v>
      </c>
      <c r="H5" s="53">
        <v>4</v>
      </c>
      <c r="I5" s="59" t="s">
        <v>0</v>
      </c>
      <c r="J5" s="55">
        <f>IF(ISBLANK(Witness!J5),"",(Witness!J5))</f>
        <v>4</v>
      </c>
    </row>
    <row r="6" spans="1:10" s="2" customFormat="1" ht="15" customHeight="1" thickBot="1" x14ac:dyDescent="0.2">
      <c r="A6" s="154"/>
      <c r="B6" s="154"/>
      <c r="C6" s="154"/>
      <c r="D6" s="154"/>
      <c r="E6" s="154"/>
      <c r="F6" s="154"/>
      <c r="G6" s="154"/>
      <c r="H6" s="154"/>
      <c r="I6" s="154"/>
      <c r="J6" s="154"/>
    </row>
    <row r="7" spans="1:10" s="2" customFormat="1" ht="16.5" customHeight="1" thickBot="1" x14ac:dyDescent="0.2">
      <c r="A7" s="183" t="s">
        <v>6</v>
      </c>
      <c r="B7" s="184"/>
      <c r="C7" s="184"/>
      <c r="D7" s="184"/>
      <c r="E7" s="185"/>
      <c r="F7" s="184" t="s">
        <v>7</v>
      </c>
      <c r="G7" s="184"/>
      <c r="H7" s="184"/>
      <c r="I7" s="184"/>
      <c r="J7" s="185"/>
    </row>
    <row r="8" spans="1:10" s="2" customFormat="1" ht="16.5" customHeight="1" x14ac:dyDescent="0.15">
      <c r="A8" s="186" t="s">
        <v>28</v>
      </c>
      <c r="B8" s="189" t="s">
        <v>14</v>
      </c>
      <c r="C8" s="192" t="s">
        <v>32</v>
      </c>
      <c r="D8" s="192" t="s">
        <v>29</v>
      </c>
      <c r="E8" s="189" t="s">
        <v>15</v>
      </c>
      <c r="F8" s="186" t="s">
        <v>34</v>
      </c>
      <c r="G8" s="192" t="s">
        <v>31</v>
      </c>
      <c r="H8" s="192" t="s">
        <v>10</v>
      </c>
      <c r="I8" s="192" t="s">
        <v>30</v>
      </c>
      <c r="J8" s="195" t="s">
        <v>13</v>
      </c>
    </row>
    <row r="9" spans="1:10" s="2" customFormat="1" ht="16.5" customHeight="1" x14ac:dyDescent="0.15">
      <c r="A9" s="187"/>
      <c r="B9" s="190"/>
      <c r="C9" s="193"/>
      <c r="D9" s="193"/>
      <c r="E9" s="190"/>
      <c r="F9" s="187"/>
      <c r="G9" s="193"/>
      <c r="H9" s="193"/>
      <c r="I9" s="193"/>
      <c r="J9" s="196"/>
    </row>
    <row r="10" spans="1:10" s="2" customFormat="1" ht="16.5" customHeight="1" thickBot="1" x14ac:dyDescent="0.2">
      <c r="A10" s="188"/>
      <c r="B10" s="191"/>
      <c r="C10" s="194"/>
      <c r="D10" s="194"/>
      <c r="E10" s="191"/>
      <c r="F10" s="188"/>
      <c r="G10" s="194"/>
      <c r="H10" s="194"/>
      <c r="I10" s="194"/>
      <c r="J10" s="197"/>
    </row>
    <row r="11" spans="1:10" ht="16.5" customHeight="1" x14ac:dyDescent="0.15">
      <c r="A11" s="8"/>
      <c r="B11" s="9"/>
      <c r="C11" s="10"/>
      <c r="D11" s="11"/>
      <c r="E11" s="12" t="str">
        <f t="shared" ref="E11:E37" si="0">IF(ISBLANK(C11),"",D11/C11)</f>
        <v/>
      </c>
      <c r="F11" s="13"/>
      <c r="G11" s="62" t="str">
        <f>IF(ISBLANK(F11),"",F11*C11)</f>
        <v/>
      </c>
      <c r="H11" s="14" t="str">
        <f>IF(ISBLANK(F11),"",(J16))</f>
        <v/>
      </c>
      <c r="I11" s="11" t="str">
        <f>IF(ISBLANK(F11),"",G11*H11)</f>
        <v/>
      </c>
      <c r="J11" s="15" t="str">
        <f t="shared" ref="J11:J37" si="1">IF(ISBLANK(F11),"",(I11/D11)*100)</f>
        <v/>
      </c>
    </row>
    <row r="12" spans="1:10" ht="16.5" customHeight="1" x14ac:dyDescent="0.15">
      <c r="A12" s="16" t="s">
        <v>43</v>
      </c>
      <c r="B12" s="60"/>
      <c r="C12" s="10"/>
      <c r="D12" s="11"/>
      <c r="E12" s="12"/>
      <c r="F12" s="62"/>
      <c r="G12" s="62"/>
      <c r="H12" s="14"/>
      <c r="I12" s="11"/>
      <c r="J12" s="15"/>
    </row>
    <row r="13" spans="1:10" ht="16.5" customHeight="1" x14ac:dyDescent="0.15">
      <c r="A13" s="16"/>
      <c r="B13" s="60"/>
      <c r="C13" s="10"/>
      <c r="D13" s="11"/>
      <c r="E13" s="12"/>
      <c r="F13" s="62"/>
      <c r="G13" s="62"/>
      <c r="H13" s="14"/>
      <c r="I13" s="11"/>
      <c r="J13" s="15"/>
    </row>
    <row r="14" spans="1:10" ht="16.5" customHeight="1" x14ac:dyDescent="0.15">
      <c r="A14" s="16" t="s">
        <v>44</v>
      </c>
      <c r="B14" s="60" t="s">
        <v>53</v>
      </c>
      <c r="C14" s="10">
        <v>7.7999999999999996E-3</v>
      </c>
      <c r="D14" s="11">
        <v>8.0000000000000002E-3</v>
      </c>
      <c r="E14" s="12">
        <v>1.03</v>
      </c>
      <c r="F14" s="62">
        <v>1.1000000000000001</v>
      </c>
      <c r="G14" s="62">
        <v>8.9999999999999993E-3</v>
      </c>
      <c r="H14" s="14">
        <v>1</v>
      </c>
      <c r="I14" s="11">
        <v>8.9999999999999993E-3</v>
      </c>
      <c r="J14" s="15">
        <v>107</v>
      </c>
    </row>
    <row r="15" spans="1:10" ht="16.5" customHeight="1" x14ac:dyDescent="0.15">
      <c r="A15" s="16"/>
      <c r="B15" s="60"/>
      <c r="C15" s="10"/>
      <c r="D15" s="11"/>
      <c r="E15" s="12"/>
      <c r="F15" s="62"/>
      <c r="G15" s="62"/>
      <c r="H15" s="14"/>
      <c r="I15" s="11"/>
      <c r="J15" s="15"/>
    </row>
    <row r="16" spans="1:10" ht="16.5" customHeight="1" x14ac:dyDescent="0.15">
      <c r="A16" s="16" t="s">
        <v>51</v>
      </c>
      <c r="B16" s="60" t="s">
        <v>53</v>
      </c>
      <c r="C16" s="10">
        <v>7.7999999999999996E-3</v>
      </c>
      <c r="D16" s="11">
        <v>8.0000000000000002E-3</v>
      </c>
      <c r="E16" s="12">
        <v>1.03</v>
      </c>
      <c r="F16" s="62">
        <v>1.1000000000000001</v>
      </c>
      <c r="G16" s="62">
        <v>8.9999999999999993E-3</v>
      </c>
      <c r="H16" s="14">
        <v>1</v>
      </c>
      <c r="I16" s="11">
        <v>8.9999999999999993E-3</v>
      </c>
      <c r="J16" s="15">
        <v>107</v>
      </c>
    </row>
    <row r="17" spans="1:11" ht="16.5" customHeight="1" x14ac:dyDescent="0.15">
      <c r="A17" s="16"/>
      <c r="B17" s="60"/>
      <c r="C17" s="10"/>
      <c r="D17" s="11"/>
      <c r="E17" s="12"/>
      <c r="F17" s="62"/>
      <c r="G17" s="62"/>
      <c r="H17" s="14"/>
      <c r="I17" s="11"/>
      <c r="J17" s="15"/>
      <c r="K17" s="54"/>
    </row>
    <row r="18" spans="1:11" ht="16.5" customHeight="1" x14ac:dyDescent="0.15">
      <c r="A18" s="16" t="s">
        <v>52</v>
      </c>
      <c r="B18" s="60" t="s">
        <v>53</v>
      </c>
      <c r="C18" s="10">
        <v>7.7999999999999996E-3</v>
      </c>
      <c r="D18" s="11">
        <v>1.4999999999999999E-2</v>
      </c>
      <c r="E18" s="12">
        <v>1.92</v>
      </c>
      <c r="F18" s="62">
        <v>2.1</v>
      </c>
      <c r="G18" s="62">
        <v>1.6E-2</v>
      </c>
      <c r="H18" s="14">
        <v>1</v>
      </c>
      <c r="I18" s="11">
        <v>1.6E-2</v>
      </c>
      <c r="J18" s="15">
        <v>109</v>
      </c>
    </row>
    <row r="19" spans="1:11" ht="16.5" customHeight="1" x14ac:dyDescent="0.15">
      <c r="A19" s="16"/>
      <c r="B19" s="60"/>
      <c r="C19" s="10"/>
      <c r="D19" s="11"/>
      <c r="E19" s="12"/>
      <c r="F19" s="62"/>
      <c r="G19" s="62"/>
      <c r="H19" s="14"/>
      <c r="I19" s="11"/>
      <c r="J19" s="15"/>
    </row>
    <row r="20" spans="1:11" ht="16.5" customHeight="1" x14ac:dyDescent="0.15">
      <c r="A20" s="16"/>
      <c r="B20" s="60"/>
      <c r="C20" s="10"/>
      <c r="D20" s="11"/>
      <c r="E20" s="12" t="str">
        <f t="shared" si="0"/>
        <v/>
      </c>
      <c r="F20" s="62"/>
      <c r="G20" s="62" t="str">
        <f t="shared" ref="G16:G37" si="2">IF(ISBLANK(F20),"",F20*C20)</f>
        <v/>
      </c>
      <c r="H20" s="14" t="str">
        <f t="shared" ref="H17:H38" si="3">IF(ISBLANK(F20),"",(J25))</f>
        <v/>
      </c>
      <c r="I20" s="11" t="str">
        <f t="shared" ref="I16:I37" si="4">IF(ISBLANK(F20),"",G20*H20)</f>
        <v/>
      </c>
      <c r="J20" s="15" t="str">
        <f t="shared" si="1"/>
        <v/>
      </c>
    </row>
    <row r="21" spans="1:11" ht="16.5" customHeight="1" x14ac:dyDescent="0.15">
      <c r="A21" s="16"/>
      <c r="B21" s="60"/>
      <c r="C21" s="10"/>
      <c r="D21" s="11"/>
      <c r="E21" s="12" t="str">
        <f t="shared" si="0"/>
        <v/>
      </c>
      <c r="F21" s="62"/>
      <c r="G21" s="62" t="str">
        <f t="shared" si="2"/>
        <v/>
      </c>
      <c r="H21" s="14" t="str">
        <f t="shared" si="3"/>
        <v/>
      </c>
      <c r="I21" s="11" t="str">
        <f t="shared" si="4"/>
        <v/>
      </c>
      <c r="J21" s="15" t="str">
        <f t="shared" si="1"/>
        <v/>
      </c>
    </row>
    <row r="22" spans="1:11" ht="16.5" customHeight="1" x14ac:dyDescent="0.15">
      <c r="A22" s="16"/>
      <c r="B22" s="60"/>
      <c r="C22" s="10"/>
      <c r="D22" s="11"/>
      <c r="E22" s="12"/>
      <c r="F22" s="62"/>
      <c r="G22" s="62"/>
      <c r="H22" s="14"/>
      <c r="I22" s="11"/>
      <c r="J22" s="15"/>
    </row>
    <row r="23" spans="1:11" ht="16.5" customHeight="1" x14ac:dyDescent="0.15">
      <c r="A23" s="16"/>
      <c r="B23" s="60"/>
      <c r="C23" s="10"/>
      <c r="D23" s="11"/>
      <c r="E23" s="12"/>
      <c r="F23" s="62"/>
      <c r="G23" s="62"/>
      <c r="H23" s="14"/>
      <c r="I23" s="11"/>
      <c r="J23" s="15"/>
    </row>
    <row r="24" spans="1:11" ht="16.5" customHeight="1" x14ac:dyDescent="0.15">
      <c r="A24" s="16"/>
      <c r="B24" s="60"/>
      <c r="C24" s="10"/>
      <c r="D24" s="11"/>
      <c r="E24" s="12" t="str">
        <f t="shared" si="0"/>
        <v/>
      </c>
      <c r="F24" s="62"/>
      <c r="G24" s="62" t="str">
        <f t="shared" si="2"/>
        <v/>
      </c>
      <c r="H24" s="14" t="str">
        <f t="shared" si="3"/>
        <v/>
      </c>
      <c r="I24" s="11" t="str">
        <f t="shared" si="4"/>
        <v/>
      </c>
      <c r="J24" s="15" t="str">
        <f t="shared" si="1"/>
        <v/>
      </c>
    </row>
    <row r="25" spans="1:11" ht="16.5" customHeight="1" x14ac:dyDescent="0.15">
      <c r="A25" s="16"/>
      <c r="B25" s="60"/>
      <c r="C25" s="10"/>
      <c r="D25" s="11"/>
      <c r="E25" s="12" t="str">
        <f t="shared" si="0"/>
        <v/>
      </c>
      <c r="F25" s="62"/>
      <c r="G25" s="62" t="str">
        <f t="shared" si="2"/>
        <v/>
      </c>
      <c r="H25" s="14" t="str">
        <f t="shared" si="3"/>
        <v/>
      </c>
      <c r="I25" s="11" t="str">
        <f t="shared" si="4"/>
        <v/>
      </c>
      <c r="J25" s="15" t="str">
        <f t="shared" si="1"/>
        <v/>
      </c>
    </row>
    <row r="26" spans="1:11" ht="16.5" customHeight="1" x14ac:dyDescent="0.15">
      <c r="A26" s="16"/>
      <c r="B26" s="60"/>
      <c r="C26" s="10"/>
      <c r="D26" s="11"/>
      <c r="E26" s="12" t="str">
        <f t="shared" si="0"/>
        <v/>
      </c>
      <c r="F26" s="62"/>
      <c r="G26" s="62" t="str">
        <f t="shared" si="2"/>
        <v/>
      </c>
      <c r="H26" s="14" t="str">
        <f t="shared" si="3"/>
        <v/>
      </c>
      <c r="I26" s="11" t="str">
        <f t="shared" si="4"/>
        <v/>
      </c>
      <c r="J26" s="15" t="str">
        <f t="shared" si="1"/>
        <v/>
      </c>
    </row>
    <row r="27" spans="1:11" ht="16.5" customHeight="1" x14ac:dyDescent="0.15">
      <c r="A27" s="16"/>
      <c r="B27" s="60"/>
      <c r="C27" s="10"/>
      <c r="D27" s="11"/>
      <c r="E27" s="12" t="str">
        <f t="shared" si="0"/>
        <v/>
      </c>
      <c r="F27" s="62"/>
      <c r="G27" s="62" t="str">
        <f t="shared" si="2"/>
        <v/>
      </c>
      <c r="H27" s="14" t="str">
        <f t="shared" si="3"/>
        <v/>
      </c>
      <c r="I27" s="11" t="str">
        <f t="shared" si="4"/>
        <v/>
      </c>
      <c r="J27" s="15" t="str">
        <f t="shared" si="1"/>
        <v/>
      </c>
    </row>
    <row r="28" spans="1:11" ht="16.5" customHeight="1" x14ac:dyDescent="0.15">
      <c r="A28" s="16"/>
      <c r="B28" s="60"/>
      <c r="C28" s="10"/>
      <c r="D28" s="11"/>
      <c r="E28" s="12" t="str">
        <f t="shared" si="0"/>
        <v/>
      </c>
      <c r="F28" s="62"/>
      <c r="G28" s="62" t="str">
        <f t="shared" si="2"/>
        <v/>
      </c>
      <c r="H28" s="14" t="str">
        <f t="shared" si="3"/>
        <v/>
      </c>
      <c r="I28" s="11" t="str">
        <f t="shared" si="4"/>
        <v/>
      </c>
      <c r="J28" s="15" t="str">
        <f t="shared" si="1"/>
        <v/>
      </c>
    </row>
    <row r="29" spans="1:11" ht="16.5" customHeight="1" x14ac:dyDescent="0.15">
      <c r="A29" s="16"/>
      <c r="B29" s="60"/>
      <c r="C29" s="10"/>
      <c r="D29" s="11"/>
      <c r="E29" s="12" t="str">
        <f t="shared" si="0"/>
        <v/>
      </c>
      <c r="F29" s="62"/>
      <c r="G29" s="62" t="str">
        <f t="shared" si="2"/>
        <v/>
      </c>
      <c r="H29" s="14" t="str">
        <f t="shared" si="3"/>
        <v/>
      </c>
      <c r="I29" s="11" t="str">
        <f t="shared" si="4"/>
        <v/>
      </c>
      <c r="J29" s="15" t="str">
        <f t="shared" si="1"/>
        <v/>
      </c>
    </row>
    <row r="30" spans="1:11" ht="16.5" customHeight="1" x14ac:dyDescent="0.15">
      <c r="A30" s="16"/>
      <c r="B30" s="60"/>
      <c r="C30" s="10"/>
      <c r="D30" s="11"/>
      <c r="E30" s="12"/>
      <c r="F30" s="62"/>
      <c r="G30" s="62"/>
      <c r="H30" s="14"/>
      <c r="I30" s="11"/>
      <c r="J30" s="15"/>
    </row>
    <row r="31" spans="1:11" ht="16.5" customHeight="1" x14ac:dyDescent="0.15">
      <c r="A31" s="16"/>
      <c r="B31" s="60"/>
      <c r="C31" s="10"/>
      <c r="D31" s="11"/>
      <c r="E31" s="12"/>
      <c r="F31" s="62"/>
      <c r="G31" s="62"/>
      <c r="H31" s="14"/>
      <c r="I31" s="11"/>
      <c r="J31" s="15"/>
    </row>
    <row r="32" spans="1:11" ht="16.5" customHeight="1" x14ac:dyDescent="0.15">
      <c r="A32" s="16"/>
      <c r="B32" s="60"/>
      <c r="C32" s="10"/>
      <c r="D32" s="11"/>
      <c r="E32" s="12" t="str">
        <f t="shared" si="0"/>
        <v/>
      </c>
      <c r="F32" s="62"/>
      <c r="G32" s="62" t="str">
        <f t="shared" si="2"/>
        <v/>
      </c>
      <c r="H32" s="14" t="str">
        <f t="shared" si="3"/>
        <v/>
      </c>
      <c r="I32" s="11" t="str">
        <f t="shared" si="4"/>
        <v/>
      </c>
      <c r="J32" s="15" t="str">
        <f t="shared" si="1"/>
        <v/>
      </c>
    </row>
    <row r="33" spans="1:11" ht="16.5" customHeight="1" x14ac:dyDescent="0.15">
      <c r="A33" s="16"/>
      <c r="B33" s="60"/>
      <c r="C33" s="10"/>
      <c r="D33" s="11"/>
      <c r="E33" s="12" t="str">
        <f t="shared" si="0"/>
        <v/>
      </c>
      <c r="F33" s="62"/>
      <c r="G33" s="62" t="str">
        <f t="shared" si="2"/>
        <v/>
      </c>
      <c r="H33" s="14" t="str">
        <f t="shared" si="3"/>
        <v/>
      </c>
      <c r="I33" s="11" t="str">
        <f t="shared" si="4"/>
        <v/>
      </c>
      <c r="J33" s="15" t="str">
        <f t="shared" si="1"/>
        <v/>
      </c>
    </row>
    <row r="34" spans="1:11" ht="16.5" customHeight="1" x14ac:dyDescent="0.15">
      <c r="A34" s="16"/>
      <c r="B34" s="60"/>
      <c r="C34" s="10"/>
      <c r="D34" s="11"/>
      <c r="E34" s="12" t="str">
        <f t="shared" si="0"/>
        <v/>
      </c>
      <c r="F34" s="62"/>
      <c r="G34" s="62" t="str">
        <f t="shared" si="2"/>
        <v/>
      </c>
      <c r="H34" s="14" t="str">
        <f t="shared" si="3"/>
        <v/>
      </c>
      <c r="I34" s="11" t="str">
        <f t="shared" si="4"/>
        <v/>
      </c>
      <c r="J34" s="15" t="str">
        <f t="shared" si="1"/>
        <v/>
      </c>
      <c r="K34" s="54"/>
    </row>
    <row r="35" spans="1:11" ht="16.5" customHeight="1" x14ac:dyDescent="0.15">
      <c r="A35" s="16"/>
      <c r="B35" s="60"/>
      <c r="C35" s="10"/>
      <c r="D35" s="11"/>
      <c r="E35" s="12" t="str">
        <f t="shared" si="0"/>
        <v/>
      </c>
      <c r="F35" s="62"/>
      <c r="G35" s="62" t="str">
        <f t="shared" si="2"/>
        <v/>
      </c>
      <c r="H35" s="14" t="str">
        <f t="shared" si="3"/>
        <v/>
      </c>
      <c r="I35" s="11" t="str">
        <f t="shared" si="4"/>
        <v/>
      </c>
      <c r="J35" s="15" t="str">
        <f t="shared" si="1"/>
        <v/>
      </c>
    </row>
    <row r="36" spans="1:11" ht="16.5" customHeight="1" x14ac:dyDescent="0.15">
      <c r="A36" s="16"/>
      <c r="B36" s="60"/>
      <c r="C36" s="10"/>
      <c r="D36" s="11"/>
      <c r="E36" s="12" t="str">
        <f t="shared" si="0"/>
        <v/>
      </c>
      <c r="F36" s="62"/>
      <c r="G36" s="62" t="str">
        <f t="shared" si="2"/>
        <v/>
      </c>
      <c r="H36" s="14" t="str">
        <f t="shared" si="3"/>
        <v/>
      </c>
      <c r="I36" s="11" t="str">
        <f t="shared" si="4"/>
        <v/>
      </c>
      <c r="J36" s="15" t="str">
        <f t="shared" si="1"/>
        <v/>
      </c>
    </row>
    <row r="37" spans="1:11" ht="16.5" customHeight="1" thickBot="1" x14ac:dyDescent="0.2">
      <c r="A37" s="17"/>
      <c r="B37" s="61"/>
      <c r="C37" s="10"/>
      <c r="D37" s="18"/>
      <c r="E37" s="12" t="str">
        <f t="shared" si="0"/>
        <v/>
      </c>
      <c r="F37" s="62"/>
      <c r="G37" s="62" t="str">
        <f t="shared" si="2"/>
        <v/>
      </c>
      <c r="H37" s="14" t="str">
        <f t="shared" si="3"/>
        <v/>
      </c>
      <c r="I37" s="11" t="str">
        <f t="shared" si="4"/>
        <v/>
      </c>
      <c r="J37" s="15" t="str">
        <f t="shared" si="1"/>
        <v/>
      </c>
    </row>
    <row r="38" spans="1:11" ht="14.25" thickBot="1" x14ac:dyDescent="0.2">
      <c r="A38" s="154"/>
      <c r="B38" s="154"/>
      <c r="C38" s="154"/>
      <c r="D38" s="154"/>
      <c r="E38" s="154"/>
      <c r="F38" s="154"/>
      <c r="G38" s="154"/>
      <c r="H38" s="154"/>
      <c r="I38" s="154"/>
      <c r="J38" s="154"/>
    </row>
    <row r="39" spans="1:11" x14ac:dyDescent="0.15">
      <c r="A39" s="179" t="s">
        <v>11</v>
      </c>
      <c r="B39" s="180"/>
      <c r="C39" s="180"/>
      <c r="D39" s="180"/>
      <c r="E39" s="180"/>
      <c r="F39" s="180"/>
      <c r="G39" s="181"/>
      <c r="H39" s="182" t="s">
        <v>33</v>
      </c>
      <c r="I39" s="180"/>
      <c r="J39" s="46"/>
    </row>
    <row r="40" spans="1:11" x14ac:dyDescent="0.15">
      <c r="A40" s="158" t="s">
        <v>12</v>
      </c>
      <c r="B40" s="159"/>
      <c r="C40" s="159"/>
      <c r="D40" s="159"/>
      <c r="E40" s="159"/>
      <c r="F40" s="159"/>
      <c r="G40" s="160"/>
      <c r="H40" s="161" t="s">
        <v>26</v>
      </c>
      <c r="I40" s="159"/>
      <c r="J40" s="52"/>
    </row>
    <row r="41" spans="1:11" ht="14.25" thickBot="1" x14ac:dyDescent="0.2">
      <c r="A41" s="162"/>
      <c r="B41" s="163"/>
      <c r="C41" s="163"/>
      <c r="D41" s="163"/>
      <c r="E41" s="163"/>
      <c r="F41" s="163"/>
      <c r="G41" s="164"/>
      <c r="H41" s="165" t="s">
        <v>27</v>
      </c>
      <c r="I41" s="163"/>
      <c r="J41" s="45" t="str">
        <f>IF(ISBLANK(J39),"",SUM(J39/J40))</f>
        <v/>
      </c>
    </row>
    <row r="42" spans="1:11" ht="14.25" thickBot="1" x14ac:dyDescent="0.2">
      <c r="A42" s="154"/>
      <c r="B42" s="154"/>
      <c r="C42" s="154"/>
      <c r="D42" s="154"/>
      <c r="E42" s="154"/>
      <c r="F42" s="154"/>
      <c r="G42" s="154"/>
      <c r="H42" s="154"/>
      <c r="I42" s="154"/>
      <c r="J42" s="154"/>
    </row>
    <row r="43" spans="1:11" x14ac:dyDescent="0.15">
      <c r="A43" s="166" t="s">
        <v>4</v>
      </c>
      <c r="B43" s="167"/>
      <c r="C43" s="168"/>
      <c r="D43" s="168"/>
      <c r="E43" s="168"/>
      <c r="F43" s="168"/>
      <c r="G43" s="168"/>
      <c r="H43" s="168"/>
      <c r="I43" s="168"/>
      <c r="J43" s="169"/>
    </row>
    <row r="44" spans="1:11" x14ac:dyDescent="0.15">
      <c r="A44" s="170"/>
      <c r="B44" s="171"/>
      <c r="C44" s="171"/>
      <c r="D44" s="171"/>
      <c r="E44" s="171"/>
      <c r="F44" s="171"/>
      <c r="G44" s="171"/>
      <c r="H44" s="171"/>
      <c r="I44" s="171"/>
      <c r="J44" s="172"/>
    </row>
    <row r="45" spans="1:11" x14ac:dyDescent="0.15">
      <c r="A45" s="170"/>
      <c r="B45" s="171"/>
      <c r="C45" s="171"/>
      <c r="D45" s="171"/>
      <c r="E45" s="171"/>
      <c r="F45" s="171"/>
      <c r="G45" s="171"/>
      <c r="H45" s="171"/>
      <c r="I45" s="171"/>
      <c r="J45" s="172"/>
    </row>
    <row r="46" spans="1:11" x14ac:dyDescent="0.15">
      <c r="A46" s="173"/>
      <c r="B46" s="174"/>
      <c r="C46" s="174"/>
      <c r="D46" s="174"/>
      <c r="E46" s="174"/>
      <c r="F46" s="174"/>
      <c r="G46" s="174"/>
      <c r="H46" s="174"/>
      <c r="I46" s="174"/>
      <c r="J46" s="175"/>
    </row>
    <row r="47" spans="1:11" x14ac:dyDescent="0.15">
      <c r="A47" s="173"/>
      <c r="B47" s="174"/>
      <c r="C47" s="174"/>
      <c r="D47" s="174"/>
      <c r="E47" s="174"/>
      <c r="F47" s="174"/>
      <c r="G47" s="174"/>
      <c r="H47" s="174"/>
      <c r="I47" s="174"/>
      <c r="J47" s="175"/>
    </row>
    <row r="48" spans="1:11" x14ac:dyDescent="0.15">
      <c r="A48" s="176"/>
      <c r="B48" s="177"/>
      <c r="C48" s="177"/>
      <c r="D48" s="177"/>
      <c r="E48" s="177"/>
      <c r="F48" s="177"/>
      <c r="G48" s="177"/>
      <c r="H48" s="177"/>
      <c r="I48" s="177"/>
      <c r="J48" s="178"/>
    </row>
    <row r="49" spans="1:10" ht="14.25" thickBot="1" x14ac:dyDescent="0.2">
      <c r="A49" s="155"/>
      <c r="B49" s="156"/>
      <c r="C49" s="156"/>
      <c r="D49" s="156"/>
      <c r="E49" s="156"/>
      <c r="F49" s="156"/>
      <c r="G49" s="156"/>
      <c r="H49" s="156"/>
      <c r="I49" s="156"/>
      <c r="J49" s="157"/>
    </row>
    <row r="50" spans="1:10" ht="14.25" thickBot="1" x14ac:dyDescent="0.2">
      <c r="A50" s="154"/>
      <c r="B50" s="154"/>
      <c r="C50" s="154"/>
      <c r="D50" s="154"/>
      <c r="E50" s="154"/>
      <c r="F50" s="154"/>
      <c r="G50" s="154"/>
      <c r="H50" s="154"/>
      <c r="I50" s="154"/>
      <c r="J50" s="154"/>
    </row>
    <row r="51" spans="1:10" ht="27" customHeight="1" thickBot="1" x14ac:dyDescent="0.2">
      <c r="A51" s="58" t="s">
        <v>18</v>
      </c>
      <c r="B51" s="66" t="str">
        <f>IF(ISBLANK(Witness!D24),"",(Witness!D24))</f>
        <v>F. Di Bonito</v>
      </c>
      <c r="C51" s="66"/>
      <c r="D51" s="66"/>
      <c r="E51" s="66"/>
      <c r="F51" s="76"/>
      <c r="G51" s="57" t="s">
        <v>3</v>
      </c>
      <c r="H51" s="132">
        <f>IF(ISBLANK(Witness!D30),"",(Witness!D30))</f>
        <v>46034</v>
      </c>
      <c r="I51" s="66"/>
      <c r="J51" s="75"/>
    </row>
    <row r="52" spans="1:10" x14ac:dyDescent="0.15">
      <c r="A52" s="92" t="s">
        <v>5</v>
      </c>
      <c r="B52" s="92"/>
      <c r="C52" s="92"/>
      <c r="D52" s="92"/>
      <c r="E52" s="92"/>
      <c r="F52" s="92"/>
      <c r="G52" s="92"/>
      <c r="H52" s="92"/>
      <c r="I52" s="92"/>
      <c r="J52" s="92"/>
    </row>
    <row r="53" spans="1:10" ht="16.5" customHeight="1" x14ac:dyDescent="0.15">
      <c r="A53" s="130" t="s">
        <v>37</v>
      </c>
      <c r="B53" s="131"/>
      <c r="C53" s="131"/>
      <c r="D53" s="131"/>
      <c r="E53" s="131"/>
      <c r="F53" s="131"/>
      <c r="G53" s="131"/>
      <c r="H53" s="131"/>
      <c r="I53" s="131"/>
      <c r="J53" s="131"/>
    </row>
  </sheetData>
  <mergeCells count="41">
    <mergeCell ref="A4:J4"/>
    <mergeCell ref="A1:B1"/>
    <mergeCell ref="C1:J1"/>
    <mergeCell ref="A2:J2"/>
    <mergeCell ref="B3:F3"/>
    <mergeCell ref="H3:J3"/>
    <mergeCell ref="B5:F5"/>
    <mergeCell ref="A6:J6"/>
    <mergeCell ref="A7:E7"/>
    <mergeCell ref="F7:J7"/>
    <mergeCell ref="A8:A10"/>
    <mergeCell ref="B8:B10"/>
    <mergeCell ref="C8:C10"/>
    <mergeCell ref="D8:D10"/>
    <mergeCell ref="E8:E10"/>
    <mergeCell ref="F8:F10"/>
    <mergeCell ref="G8:G10"/>
    <mergeCell ref="H8:H10"/>
    <mergeCell ref="I8:I10"/>
    <mergeCell ref="J8:J10"/>
    <mergeCell ref="A38:J38"/>
    <mergeCell ref="A49:J49"/>
    <mergeCell ref="A40:G40"/>
    <mergeCell ref="H40:I40"/>
    <mergeCell ref="A41:G41"/>
    <mergeCell ref="H41:I41"/>
    <mergeCell ref="A42:J42"/>
    <mergeCell ref="A43:B43"/>
    <mergeCell ref="C43:J43"/>
    <mergeCell ref="A44:J44"/>
    <mergeCell ref="A45:J45"/>
    <mergeCell ref="A46:J46"/>
    <mergeCell ref="A47:J47"/>
    <mergeCell ref="A48:J48"/>
    <mergeCell ref="A39:G39"/>
    <mergeCell ref="H39:I39"/>
    <mergeCell ref="A50:J50"/>
    <mergeCell ref="B51:F51"/>
    <mergeCell ref="H51:J51"/>
    <mergeCell ref="A52:J52"/>
    <mergeCell ref="A53:J53"/>
  </mergeCells>
  <phoneticPr fontId="0" type="noConversion"/>
  <printOptions horizontalCentered="1" verticalCentered="1"/>
  <pageMargins left="0.39370078740157483" right="0.39370078740157483" top="0.39370078740157483" bottom="0.39370078740157483" header="0.39370078740157483" footer="0.39370078740157483"/>
  <pageSetup paperSize="9" scale="84" orientation="portrait" r:id="rId1"/>
  <headerFooter alignWithMargins="0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C6CE6D32E7D7F43A72F856739D23D28" ma:contentTypeVersion="19" ma:contentTypeDescription="Create a new document." ma:contentTypeScope="" ma:versionID="740aa4884ffc50712ac2f1761d2cedd2">
  <xsd:schema xmlns:xsd="http://www.w3.org/2001/XMLSchema" xmlns:xs="http://www.w3.org/2001/XMLSchema" xmlns:p="http://schemas.microsoft.com/office/2006/metadata/properties" xmlns:ns2="c31c5438-4deb-4073-8161-58767410bee5" xmlns:ns3="bd276e71-b5ed-41f8-b9e9-174f0d3c7245" targetNamespace="http://schemas.microsoft.com/office/2006/metadata/properties" ma:root="true" ma:fieldsID="b7878502fd0f6d341a2b10744b586fb0" ns2:_="" ns3:_="">
    <xsd:import namespace="c31c5438-4deb-4073-8161-58767410bee5"/>
    <xsd:import namespace="bd276e71-b5ed-41f8-b9e9-174f0d3c724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1c5438-4deb-4073-8161-58767410be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5fa13e25-3cd6-4b70-bf1c-c9c52216cbc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76e71-b5ed-41f8-b9e9-174f0d3c7245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c06bd9a-9502-4c5f-896c-dbad2dc4d88a}" ma:internalName="TaxCatchAll" ma:showField="CatchAllData" ma:web="bd276e71-b5ed-41f8-b9e9-174f0d3c724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d276e71-b5ed-41f8-b9e9-174f0d3c7245" xsi:nil="true"/>
    <lcf76f155ced4ddcb4097134ff3c332f xmlns="c31c5438-4deb-4073-8161-58767410bee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76E5890-5D5B-4AA0-8C6A-BD05F3080B42}"/>
</file>

<file path=customXml/itemProps2.xml><?xml version="1.0" encoding="utf-8"?>
<ds:datastoreItem xmlns:ds="http://schemas.openxmlformats.org/officeDocument/2006/customXml" ds:itemID="{1AAA9F35-7002-4F2C-8658-7C144AF92D0D}"/>
</file>

<file path=customXml/itemProps3.xml><?xml version="1.0" encoding="utf-8"?>
<ds:datastoreItem xmlns:ds="http://schemas.openxmlformats.org/officeDocument/2006/customXml" ds:itemID="{1931D35B-04DD-48B5-BED6-28139511C640}"/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Witness</vt:lpstr>
      <vt:lpstr>Report (A)</vt:lpstr>
      <vt:lpstr>Schemo (portrait)</vt:lpstr>
      <vt:lpstr>Extract</vt:lpstr>
      <vt:lpstr>Schemo (portrait)!Print_Area</vt:lpstr>
      <vt:lpstr>Witness!Print_Area</vt:lpstr>
    </vt:vector>
  </TitlesOfParts>
  <Company>Balcomm Limited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Test Sheets - Revised 25/02/05</dc:title>
  <dc:subject>Test Sheets</dc:subject>
  <dc:creator>Paul Hucker</dc:creator>
  <cp:keywords>Test Sheets</cp:keywords>
  <cp:lastModifiedBy>Dan Bryant</cp:lastModifiedBy>
  <cp:revision>1</cp:revision>
  <cp:lastPrinted>2025-06-12T12:38:40Z</cp:lastPrinted>
  <dcterms:created xsi:type="dcterms:W3CDTF">2003-03-19T20:38:10Z</dcterms:created>
  <dcterms:modified xsi:type="dcterms:W3CDTF">2025-07-09T09:15:29Z</dcterms:modified>
  <cp:category>Test Sheets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elephone Number">
    <vt:lpwstr>01753528173</vt:lpwstr>
  </property>
  <property fmtid="{D5CDD505-2E9C-101B-9397-08002B2CF9AE}" pid="3" name="Office">
    <vt:lpwstr>Balcomm Ltd</vt:lpwstr>
  </property>
  <property fmtid="{D5CDD505-2E9C-101B-9397-08002B2CF9AE}" pid="4" name="ContentTypeId">
    <vt:lpwstr>0x0101006C6CE6D32E7D7F43A72F856739D23D28</vt:lpwstr>
  </property>
</Properties>
</file>