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ES models\Storex\"/>
    </mc:Choice>
  </mc:AlternateContent>
  <xr:revisionPtr revIDLastSave="0" documentId="8_{4DAE7D7F-820C-4B5A-9770-A213EDA30F93}" xr6:coauthVersionLast="47" xr6:coauthVersionMax="47" xr10:uidLastSave="{00000000-0000-0000-0000-000000000000}"/>
  <bookViews>
    <workbookView xWindow="-120" yWindow="-120" windowWidth="29040" windowHeight="17520" xr2:uid="{2A7BA68B-86C9-47F3-8E7A-AA9A3E98E1E1}"/>
  </bookViews>
  <sheets>
    <sheet name="Sheet1" sheetId="1" r:id="rId1"/>
    <sheet name="DSY1" sheetId="2" r:id="rId2"/>
    <sheet name="DSY2" sheetId="3" r:id="rId3"/>
    <sheet name="DSY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" i="1" l="1"/>
  <c r="D8" i="1"/>
  <c r="D4" i="1"/>
  <c r="D3" i="1"/>
  <c r="C9" i="1"/>
  <c r="C8" i="1"/>
  <c r="C4" i="1"/>
  <c r="C3" i="1"/>
  <c r="B9" i="1"/>
  <c r="B8" i="1"/>
  <c r="B4" i="1"/>
  <c r="B3" i="1"/>
  <c r="D7" i="1"/>
  <c r="D2" i="1"/>
  <c r="C2" i="1"/>
  <c r="C7" i="1"/>
  <c r="B7" i="1"/>
  <c r="B2" i="1"/>
</calcChain>
</file>

<file path=xl/sharedStrings.xml><?xml version="1.0" encoding="utf-8"?>
<sst xmlns="http://schemas.openxmlformats.org/spreadsheetml/2006/main" count="59" uniqueCount="22">
  <si>
    <t>Space</t>
  </si>
  <si>
    <t>Max PMV</t>
  </si>
  <si>
    <t>Min PMV</t>
  </si>
  <si>
    <t>Max PPD</t>
  </si>
  <si>
    <t>Number of occupied hours</t>
  </si>
  <si>
    <t>%comfortable occupied hrs</t>
  </si>
  <si>
    <t>%uncomfortable occupied hrs</t>
  </si>
  <si>
    <t>%occupied hrs too cold</t>
  </si>
  <si>
    <t>%occupied hrs too hot</t>
  </si>
  <si>
    <t>Max PPD within 97% of occupied hrs</t>
  </si>
  <si>
    <t>Min PPD within 97% of occupied hrs</t>
  </si>
  <si>
    <t>Max PMV within 97% PPD</t>
  </si>
  <si>
    <t>Min PMV within 97% PPD</t>
  </si>
  <si>
    <t>L00 SHOP</t>
  </si>
  <si>
    <t>L00 BREAK ROOM</t>
  </si>
  <si>
    <t>Weather File</t>
  </si>
  <si>
    <t>DSY1 2020</t>
  </si>
  <si>
    <t>DSY2 2020</t>
  </si>
  <si>
    <t>DSY3 2020</t>
  </si>
  <si>
    <t>Percentage of occupied hours uncomfortable</t>
  </si>
  <si>
    <t>PPD for 97th centile occupied hours</t>
  </si>
  <si>
    <t>PMV for 97th centile PPD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</si>
</sst>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168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F8A9-237E-433B-BCFB-AB38450A340D}">
  <dimension ref="A1:D9"/>
  <sheetViews>
    <sheetView tabSelected="1" workbookViewId="0">
      <selection activeCell="D10" sqref="D10"/>
    </sheetView>
  </sheetViews>
  <sheetFormatPr defaultRowHeight="15" x14ac:dyDescent="0.25"/>
  <cols>
    <col min="1" max="1" width="11.85546875" bestFit="1" customWidth="1"/>
    <col min="2" max="2" width="34.7109375" bestFit="1" customWidth="1"/>
    <col min="3" max="3" width="32.7109375" bestFit="1" customWidth="1"/>
    <col min="4" max="4" width="22.5703125" bestFit="1" customWidth="1"/>
  </cols>
  <sheetData>
    <row r="1" spans="1:4" x14ac:dyDescent="0.25">
      <c r="A1" t="s">
        <v>15</v>
      </c>
      <c r="B1" s="1" t="s">
        <v>19</v>
      </c>
      <c r="C1" t="s">
        <v>20</v>
      </c>
      <c r="D1" t="s">
        <v>21</v>
      </c>
    </row>
    <row r="2" spans="1:4" x14ac:dyDescent="0.25">
      <c r="A2" t="s">
        <v>16</v>
      </c>
      <c r="B2" s="2">
        <f>'DSY1'!G2/100</f>
        <v>2.4729999999999999E-3</v>
      </c>
      <c r="C2">
        <f>ROUND('DSY1'!J2,1)</f>
        <v>9.6</v>
      </c>
      <c r="D2" t="str">
        <f>ROUND('DSY1'!M2,2)&amp;"/"&amp;ROUND('DSY1'!L2,2)</f>
        <v>-0.47/0.47</v>
      </c>
    </row>
    <row r="3" spans="1:4" x14ac:dyDescent="0.25">
      <c r="A3" t="s">
        <v>17</v>
      </c>
      <c r="B3" s="2">
        <f>'DSY2'!G2/100</f>
        <v>7.4180000000000001E-3</v>
      </c>
      <c r="C3">
        <f>ROUND('DSY2'!J2,1)</f>
        <v>9.6999999999999993</v>
      </c>
      <c r="D3" t="str">
        <f>ROUND('DSY2'!M2,2)&amp;"/"&amp;ROUND('DSY2'!L2,2)</f>
        <v>-0.47/0.47</v>
      </c>
    </row>
    <row r="4" spans="1:4" x14ac:dyDescent="0.25">
      <c r="A4" t="s">
        <v>18</v>
      </c>
      <c r="B4" s="2">
        <f>'DSY3'!G2/100</f>
        <v>1.0714E-2</v>
      </c>
      <c r="C4">
        <f>ROUND('DSY3'!J2,1)</f>
        <v>9.8000000000000007</v>
      </c>
      <c r="D4" t="str">
        <f>ROUND('DSY3'!M2,2)&amp;"/"&amp;ROUND('DSY3'!L2,2)</f>
        <v>-0.48/0.48</v>
      </c>
    </row>
    <row r="6" spans="1:4" x14ac:dyDescent="0.25">
      <c r="A6" t="s">
        <v>15</v>
      </c>
      <c r="B6" s="1" t="s">
        <v>19</v>
      </c>
      <c r="C6" t="s">
        <v>20</v>
      </c>
      <c r="D6" t="s">
        <v>21</v>
      </c>
    </row>
    <row r="7" spans="1:4" x14ac:dyDescent="0.25">
      <c r="A7" t="s">
        <v>16</v>
      </c>
      <c r="B7" s="2">
        <f>'DSY1'!G3/100</f>
        <v>6.87E-4</v>
      </c>
      <c r="C7">
        <f>ROUND('DSY1'!J3,1)</f>
        <v>9.6999999999999993</v>
      </c>
      <c r="D7" t="str">
        <f>ROUND('DSY1'!M3,2)&amp;"/"&amp;ROUND('DSY1'!L3,2)</f>
        <v>-0.47/0.47</v>
      </c>
    </row>
    <row r="8" spans="1:4" x14ac:dyDescent="0.25">
      <c r="A8" t="s">
        <v>17</v>
      </c>
      <c r="B8" s="2">
        <f>'DSY2'!G3/100</f>
        <v>1.0989000000000001E-2</v>
      </c>
      <c r="C8">
        <f>ROUND('DSY2'!J3,1)</f>
        <v>9.8000000000000007</v>
      </c>
      <c r="D8" t="str">
        <f>ROUND('DSY2'!M3,2)&amp;"/"&amp;ROUND('DSY2'!L3,2)</f>
        <v>-0.48/0.48</v>
      </c>
    </row>
    <row r="9" spans="1:4" x14ac:dyDescent="0.25">
      <c r="A9" t="s">
        <v>18</v>
      </c>
      <c r="B9" s="2">
        <f>'DSY3'!G3/100</f>
        <v>1.3736E-2</v>
      </c>
      <c r="C9">
        <f>ROUND('DSY3'!J3,1)</f>
        <v>9.9</v>
      </c>
      <c r="D9" t="str">
        <f>ROUND('DSY3'!M3,2)&amp;"/"&amp;ROUND('DSY3'!L3,2)</f>
        <v>-0.48/0.48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F5B2-6207-4714-B5FC-E5BBA3CA8DAC}">
  <dimension ref="A1:M3"/>
  <sheetViews>
    <sheetView workbookViewId="0">
      <selection activeCell="G1" sqref="G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0.48920000000000002</v>
      </c>
      <c r="C2">
        <v>-0.53220000000000001</v>
      </c>
      <c r="D2">
        <v>10.926399999999999</v>
      </c>
      <c r="E2">
        <v>3640</v>
      </c>
      <c r="F2">
        <v>99.752700000000004</v>
      </c>
      <c r="G2">
        <v>0.24729999999999999</v>
      </c>
      <c r="H2">
        <v>0.2198</v>
      </c>
      <c r="I2">
        <v>0</v>
      </c>
      <c r="J2">
        <v>9.5630000000000006</v>
      </c>
      <c r="K2">
        <v>5</v>
      </c>
      <c r="L2">
        <v>0.46729999999999999</v>
      </c>
      <c r="M2">
        <v>-0.46689999999999998</v>
      </c>
    </row>
    <row r="3" spans="1:13" x14ac:dyDescent="0.25">
      <c r="A3" t="s">
        <v>14</v>
      </c>
      <c r="B3">
        <v>0.4889</v>
      </c>
      <c r="C3">
        <v>-0.50109999999999999</v>
      </c>
      <c r="D3">
        <v>10.247299999999999</v>
      </c>
      <c r="E3">
        <v>1456</v>
      </c>
      <c r="F3">
        <v>99.931299999999993</v>
      </c>
      <c r="G3">
        <v>6.8699999999999997E-2</v>
      </c>
      <c r="H3">
        <v>6.8699999999999997E-2</v>
      </c>
      <c r="I3">
        <v>0</v>
      </c>
      <c r="J3">
        <v>9.6898999999999997</v>
      </c>
      <c r="K3">
        <v>5</v>
      </c>
      <c r="L3">
        <v>0.4738</v>
      </c>
      <c r="M3">
        <v>-0.4723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13CD-DD83-4944-BB3C-9CB2C320C00E}">
  <dimension ref="A1:M3"/>
  <sheetViews>
    <sheetView workbookViewId="0">
      <selection activeCell="C11" sqref="C1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0.48899999999999999</v>
      </c>
      <c r="C2">
        <v>-0.54420000000000002</v>
      </c>
      <c r="D2">
        <v>11.199199999999999</v>
      </c>
      <c r="E2">
        <v>3640</v>
      </c>
      <c r="F2">
        <v>99.258200000000002</v>
      </c>
      <c r="G2">
        <v>0.74180000000000001</v>
      </c>
      <c r="H2">
        <v>0.74180000000000001</v>
      </c>
      <c r="I2">
        <v>0</v>
      </c>
      <c r="J2">
        <v>9.6841000000000008</v>
      </c>
      <c r="K2">
        <v>5</v>
      </c>
      <c r="L2">
        <v>0.47339999999999999</v>
      </c>
      <c r="M2">
        <v>-0.47310000000000002</v>
      </c>
    </row>
    <row r="3" spans="1:13" x14ac:dyDescent="0.25">
      <c r="A3" t="s">
        <v>14</v>
      </c>
      <c r="B3">
        <v>0.48899999999999999</v>
      </c>
      <c r="C3">
        <v>-0.51729999999999998</v>
      </c>
      <c r="D3">
        <v>10.5954</v>
      </c>
      <c r="E3">
        <v>1456</v>
      </c>
      <c r="F3">
        <v>98.9011</v>
      </c>
      <c r="G3">
        <v>1.0989</v>
      </c>
      <c r="H3">
        <v>0.96150000000000002</v>
      </c>
      <c r="I3">
        <v>0</v>
      </c>
      <c r="J3">
        <v>9.8177000000000003</v>
      </c>
      <c r="K3">
        <v>5</v>
      </c>
      <c r="L3">
        <v>0.47910000000000003</v>
      </c>
      <c r="M3">
        <v>-0.47960000000000003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86AC8-2E80-454D-884A-D3A9FFBA8B12}">
  <dimension ref="A1:M3"/>
  <sheetViews>
    <sheetView workbookViewId="0">
      <selection activeCell="H11" sqref="H1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0.48880000000000001</v>
      </c>
      <c r="C2">
        <v>-0.56020000000000003</v>
      </c>
      <c r="D2">
        <v>11.570499999999999</v>
      </c>
      <c r="E2">
        <v>3640</v>
      </c>
      <c r="F2">
        <v>98.928600000000003</v>
      </c>
      <c r="G2">
        <v>1.0713999999999999</v>
      </c>
      <c r="H2">
        <v>1.044</v>
      </c>
      <c r="I2">
        <v>0</v>
      </c>
      <c r="J2">
        <v>9.7774000000000001</v>
      </c>
      <c r="K2">
        <v>5</v>
      </c>
      <c r="L2">
        <v>0.47789999999999999</v>
      </c>
      <c r="M2">
        <v>-0.47599999999999998</v>
      </c>
    </row>
    <row r="3" spans="1:13" x14ac:dyDescent="0.25">
      <c r="A3" t="s">
        <v>14</v>
      </c>
      <c r="B3">
        <v>0.48899999999999999</v>
      </c>
      <c r="C3">
        <v>-0.53639999999999999</v>
      </c>
      <c r="D3">
        <v>11.019600000000001</v>
      </c>
      <c r="E3">
        <v>1456</v>
      </c>
      <c r="F3">
        <v>98.626400000000004</v>
      </c>
      <c r="G3">
        <v>1.3735999999999999</v>
      </c>
      <c r="H3">
        <v>1.3048999999999999</v>
      </c>
      <c r="I3">
        <v>0</v>
      </c>
      <c r="J3">
        <v>9.8549000000000007</v>
      </c>
      <c r="K3">
        <v>5</v>
      </c>
      <c r="L3">
        <v>0.48120000000000002</v>
      </c>
      <c r="M3">
        <v>-0.4819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DSY1</vt:lpstr>
      <vt:lpstr>DSY2</vt:lpstr>
      <vt:lpstr>DSY3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Sharpe</dc:creator>
  <cp:lastModifiedBy>Patrick Sharpe</cp:lastModifiedBy>
  <dcterms:created xsi:type="dcterms:W3CDTF">2026-06-01T10:51:08Z</dcterms:created>
  <dcterms:modified xsi:type="dcterms:W3CDTF">2026-06-01T11:03:30Z</dcterms:modified>
</cp:coreProperties>
</file>