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BP10479 Cranwood House Passivhaus\3 PRE CONTRACT\3-03 Design\02 PHPP\1.2. PHPP WIP\5_Block C\"/>
    </mc:Choice>
  </mc:AlternateContent>
  <xr:revisionPtr revIDLastSave="0" documentId="13_ncr:1_{FA7FECCD-93DC-4823-8479-5DEC97F99450}" xr6:coauthVersionLast="36" xr6:coauthVersionMax="36" xr10:uidLastSave="{00000000-0000-0000-0000-000000000000}"/>
  <bookViews>
    <workbookView xWindow="0" yWindow="0" windowWidth="15360" windowHeight="7590" activeTab="1" xr2:uid="{D22CE516-3886-456B-A2EB-FF4580B8D6E7}"/>
  </bookViews>
  <sheets>
    <sheet name="C Occupants" sheetId="2" r:id="rId1"/>
    <sheet name="C TFA &amp; Perimeter" sheetId="4" r:id="rId2"/>
    <sheet name="C Windows" sheetId="5" r:id="rId3"/>
    <sheet name="C Ext Doors" sheetId="6" r:id="rId4"/>
    <sheet name="C Elevations" sheetId="7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6" l="1"/>
  <c r="D25" i="6" l="1"/>
  <c r="F21" i="5"/>
  <c r="B19" i="7"/>
  <c r="F11" i="5" l="1"/>
  <c r="B7" i="4" l="1"/>
  <c r="C7" i="4"/>
  <c r="C7" i="2"/>
  <c r="D4" i="4" l="1"/>
  <c r="D5" i="4"/>
  <c r="D3" i="4"/>
  <c r="A16" i="4"/>
  <c r="B45" i="7" l="1"/>
  <c r="D19" i="6"/>
  <c r="D13" i="6" l="1"/>
  <c r="B37" i="7" l="1"/>
  <c r="B28" i="7"/>
  <c r="B9" i="7"/>
  <c r="D7" i="4" l="1"/>
</calcChain>
</file>

<file path=xl/sharedStrings.xml><?xml version="1.0" encoding="utf-8"?>
<sst xmlns="http://schemas.openxmlformats.org/spreadsheetml/2006/main" count="111" uniqueCount="56">
  <si>
    <t xml:space="preserve">No. of Occupants </t>
  </si>
  <si>
    <t xml:space="preserve">Apartment </t>
  </si>
  <si>
    <t xml:space="preserve">No. of Bedrooms </t>
  </si>
  <si>
    <t>Total no. of occupants</t>
  </si>
  <si>
    <t xml:space="preserve">metres </t>
  </si>
  <si>
    <t>00</t>
  </si>
  <si>
    <t>Level</t>
  </si>
  <si>
    <t>01</t>
  </si>
  <si>
    <t>02</t>
  </si>
  <si>
    <t xml:space="preserve">(length of the floor slab from Revit) </t>
  </si>
  <si>
    <t xml:space="preserve">West Elevation </t>
  </si>
  <si>
    <t xml:space="preserve">East Elevation </t>
  </si>
  <si>
    <t xml:space="preserve">South Elevation </t>
  </si>
  <si>
    <t>Window Type</t>
  </si>
  <si>
    <t>No. of Windows</t>
  </si>
  <si>
    <t>No. of Doors</t>
  </si>
  <si>
    <t>Door Type</t>
  </si>
  <si>
    <r>
      <t>Individual Area (m</t>
    </r>
    <r>
      <rPr>
        <sz val="10"/>
        <color theme="1"/>
        <rFont val="Calibri Light"/>
        <family val="2"/>
      </rPr>
      <t>²</t>
    </r>
    <r>
      <rPr>
        <sz val="10"/>
        <color theme="1"/>
        <rFont val="Arial"/>
        <family val="2"/>
      </rPr>
      <t xml:space="preserve">) </t>
    </r>
  </si>
  <si>
    <t xml:space="preserve">Total Area (m²)  </t>
  </si>
  <si>
    <t>Wall Type</t>
  </si>
  <si>
    <r>
      <t>Individual Areas (m</t>
    </r>
    <r>
      <rPr>
        <sz val="10"/>
        <color theme="1"/>
        <rFont val="Calibri Light"/>
        <family val="2"/>
      </rPr>
      <t>²</t>
    </r>
    <r>
      <rPr>
        <sz val="10"/>
        <color theme="1"/>
        <rFont val="Arial"/>
        <family val="2"/>
      </rPr>
      <t xml:space="preserve">) </t>
    </r>
  </si>
  <si>
    <t>Brick (Matt)</t>
  </si>
  <si>
    <t>Elevation Brick (Matt)</t>
  </si>
  <si>
    <t>Panel</t>
  </si>
  <si>
    <t xml:space="preserve"> Brick (Matt)</t>
  </si>
  <si>
    <t>Height (m)</t>
  </si>
  <si>
    <t>Width (m)</t>
  </si>
  <si>
    <t xml:space="preserve">East </t>
  </si>
  <si>
    <t>South</t>
  </si>
  <si>
    <t>Total Area</t>
  </si>
  <si>
    <t>Total</t>
  </si>
  <si>
    <t>Areas TFA</t>
  </si>
  <si>
    <t>Areas (Understairs)</t>
  </si>
  <si>
    <t xml:space="preserve">meters </t>
  </si>
  <si>
    <t>North</t>
  </si>
  <si>
    <t>West</t>
  </si>
  <si>
    <t xml:space="preserve">North Elevation </t>
  </si>
  <si>
    <t>Block C Occupants</t>
  </si>
  <si>
    <t>Block C TFA</t>
  </si>
  <si>
    <t xml:space="preserve">Block C Slab Perimeter </t>
  </si>
  <si>
    <t>C Slab Perimeter</t>
  </si>
  <si>
    <t>Block C Total Area</t>
  </si>
  <si>
    <t>C2.02</t>
  </si>
  <si>
    <t>C2.01</t>
  </si>
  <si>
    <t>3B</t>
  </si>
  <si>
    <t>Block C1</t>
  </si>
  <si>
    <t>Block C</t>
  </si>
  <si>
    <t>Concrete</t>
  </si>
  <si>
    <t>Floor Slab</t>
  </si>
  <si>
    <t>North Inset</t>
  </si>
  <si>
    <t>C-E 01</t>
  </si>
  <si>
    <t>C-W 01</t>
  </si>
  <si>
    <t xml:space="preserve">Block C </t>
  </si>
  <si>
    <t>CW02</t>
  </si>
  <si>
    <r>
      <t xml:space="preserve">309 </t>
    </r>
    <r>
      <rPr>
        <i/>
        <sz val="10"/>
        <color theme="1"/>
        <rFont val="Arial"/>
        <family val="2"/>
      </rPr>
      <t>(solid side panel)</t>
    </r>
  </si>
  <si>
    <r>
      <t>309</t>
    </r>
    <r>
      <rPr>
        <i/>
        <sz val="10"/>
        <color theme="1"/>
        <rFont val="Arial"/>
        <family val="2"/>
      </rPr>
      <t xml:space="preserve"> (glazed side panel)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</si>
</sst>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2" borderId="0" xfId="0" applyFill="1"/>
    <xf numFmtId="0" fontId="0" fillId="0" borderId="0" xfId="0" quotePrefix="1"/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3" fillId="0" borderId="0" xfId="0" applyFont="1" applyAlignment="1">
      <alignment horizontal="right"/>
    </xf>
    <xf numFmtId="0" fontId="0" fillId="3" borderId="0" xfId="0" applyFill="1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42877-4B48-469D-ACE3-0A61E8B980AE}">
  <dimension ref="A1:D7"/>
  <sheetViews>
    <sheetView workbookViewId="0">
      <selection activeCell="C11" sqref="C11"/>
    </sheetView>
  </sheetViews>
  <sheetFormatPr defaultRowHeight="12.75" x14ac:dyDescent="0.2"/>
  <cols>
    <col min="1" max="1" width="20.7109375" bestFit="1" customWidth="1"/>
    <col min="2" max="2" width="15.5703125" bestFit="1" customWidth="1"/>
    <col min="3" max="3" width="16.140625" bestFit="1" customWidth="1"/>
    <col min="4" max="4" width="10.140625" bestFit="1" customWidth="1"/>
  </cols>
  <sheetData>
    <row r="1" spans="1:4" x14ac:dyDescent="0.2">
      <c r="A1" s="5" t="s">
        <v>37</v>
      </c>
    </row>
    <row r="2" spans="1:4" x14ac:dyDescent="0.2">
      <c r="A2" s="5"/>
    </row>
    <row r="3" spans="1:4" x14ac:dyDescent="0.2">
      <c r="A3" s="1" t="s">
        <v>1</v>
      </c>
      <c r="B3" s="1" t="s">
        <v>2</v>
      </c>
      <c r="C3" s="1" t="s">
        <v>0</v>
      </c>
    </row>
    <row r="5" spans="1:4" x14ac:dyDescent="0.2">
      <c r="A5" t="s">
        <v>43</v>
      </c>
      <c r="B5" t="s">
        <v>44</v>
      </c>
      <c r="C5">
        <v>5</v>
      </c>
    </row>
    <row r="6" spans="1:4" x14ac:dyDescent="0.2">
      <c r="A6" t="s">
        <v>42</v>
      </c>
      <c r="B6" t="s">
        <v>44</v>
      </c>
      <c r="C6">
        <v>5</v>
      </c>
    </row>
    <row r="7" spans="1:4" ht="25.5" x14ac:dyDescent="0.2">
      <c r="B7">
        <v>6</v>
      </c>
      <c r="C7" s="3">
        <f>SUM(C5:C6)</f>
        <v>10</v>
      </c>
      <c r="D7" s="2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4E712-171D-438C-BB11-2E3240AEFFD8}">
  <dimension ref="A1:D20"/>
  <sheetViews>
    <sheetView tabSelected="1" workbookViewId="0">
      <selection activeCell="A20" sqref="A20"/>
    </sheetView>
  </sheetViews>
  <sheetFormatPr defaultRowHeight="12.75" x14ac:dyDescent="0.2"/>
  <cols>
    <col min="1" max="1" width="31.5703125" bestFit="1" customWidth="1"/>
    <col min="2" max="2" width="18.5703125" customWidth="1"/>
    <col min="3" max="3" width="24.28515625" customWidth="1"/>
    <col min="4" max="4" width="11.28515625" customWidth="1"/>
    <col min="5" max="5" width="22.5703125" bestFit="1" customWidth="1"/>
    <col min="6" max="6" width="7.28515625" bestFit="1" customWidth="1"/>
  </cols>
  <sheetData>
    <row r="1" spans="1:4" x14ac:dyDescent="0.2">
      <c r="A1" s="5" t="s">
        <v>38</v>
      </c>
    </row>
    <row r="2" spans="1:4" x14ac:dyDescent="0.2">
      <c r="A2" s="1" t="s">
        <v>6</v>
      </c>
      <c r="B2" s="1" t="s">
        <v>31</v>
      </c>
      <c r="C2" s="1" t="s">
        <v>32</v>
      </c>
      <c r="D2" s="1" t="s">
        <v>29</v>
      </c>
    </row>
    <row r="3" spans="1:4" x14ac:dyDescent="0.2">
      <c r="A3" s="4" t="s">
        <v>5</v>
      </c>
      <c r="B3">
        <v>108.2</v>
      </c>
      <c r="C3">
        <v>0.7</v>
      </c>
      <c r="D3">
        <f>SUM(B3:C3)</f>
        <v>108.9</v>
      </c>
    </row>
    <row r="4" spans="1:4" x14ac:dyDescent="0.2">
      <c r="A4" s="4" t="s">
        <v>7</v>
      </c>
      <c r="B4">
        <v>88.9</v>
      </c>
      <c r="C4">
        <v>0</v>
      </c>
      <c r="D4">
        <f t="shared" ref="D4:D5" si="0">SUM(B4:C4)</f>
        <v>88.9</v>
      </c>
    </row>
    <row r="5" spans="1:4" x14ac:dyDescent="0.2">
      <c r="A5" s="4" t="s">
        <v>8</v>
      </c>
      <c r="B5">
        <v>56.7</v>
      </c>
      <c r="C5">
        <v>0</v>
      </c>
      <c r="D5">
        <f t="shared" si="0"/>
        <v>56.7</v>
      </c>
    </row>
    <row r="7" spans="1:4" x14ac:dyDescent="0.2">
      <c r="A7" t="s">
        <v>30</v>
      </c>
      <c r="B7">
        <f>SUM(B3:B5)</f>
        <v>253.8</v>
      </c>
      <c r="C7">
        <f>SUM(C3:C5)</f>
        <v>0.7</v>
      </c>
      <c r="D7" s="9">
        <f>SUM(D3:D5)</f>
        <v>254.5</v>
      </c>
    </row>
    <row r="9" spans="1:4" x14ac:dyDescent="0.2">
      <c r="A9" s="5" t="s">
        <v>39</v>
      </c>
    </row>
    <row r="10" spans="1:4" x14ac:dyDescent="0.2">
      <c r="A10" s="6" t="s">
        <v>9</v>
      </c>
    </row>
    <row r="11" spans="1:4" x14ac:dyDescent="0.2">
      <c r="A11" s="1" t="s">
        <v>40</v>
      </c>
    </row>
    <row r="12" spans="1:4" x14ac:dyDescent="0.2">
      <c r="A12">
        <v>13.715</v>
      </c>
      <c r="B12" s="8" t="s">
        <v>34</v>
      </c>
    </row>
    <row r="13" spans="1:4" x14ac:dyDescent="0.2">
      <c r="A13">
        <v>10.79</v>
      </c>
      <c r="B13" s="8" t="s">
        <v>27</v>
      </c>
    </row>
    <row r="14" spans="1:4" x14ac:dyDescent="0.2">
      <c r="A14">
        <v>12.646000000000001</v>
      </c>
      <c r="B14" s="8" t="s">
        <v>28</v>
      </c>
    </row>
    <row r="15" spans="1:4" x14ac:dyDescent="0.2">
      <c r="A15">
        <v>10.79</v>
      </c>
      <c r="B15" s="8" t="s">
        <v>35</v>
      </c>
    </row>
    <row r="16" spans="1:4" x14ac:dyDescent="0.2">
      <c r="A16">
        <f>SUM(A12:A15)</f>
        <v>47.940999999999995</v>
      </c>
      <c r="B16" t="s">
        <v>4</v>
      </c>
    </row>
    <row r="19" spans="1:2" x14ac:dyDescent="0.2">
      <c r="A19" s="5" t="s">
        <v>41</v>
      </c>
    </row>
    <row r="20" spans="1:2" x14ac:dyDescent="0.2">
      <c r="A20">
        <v>143.77799999999999</v>
      </c>
      <c r="B20" t="s">
        <v>33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55D23-061C-40E7-A6DB-E1484FF775D0}">
  <dimension ref="A1:F21"/>
  <sheetViews>
    <sheetView zoomScaleNormal="100" workbookViewId="0">
      <selection activeCell="I21" sqref="I21"/>
    </sheetView>
  </sheetViews>
  <sheetFormatPr defaultRowHeight="12.75" x14ac:dyDescent="0.2"/>
  <cols>
    <col min="1" max="1" width="21" customWidth="1"/>
    <col min="2" max="2" width="9.5703125" bestFit="1" customWidth="1"/>
    <col min="3" max="3" width="9.140625" bestFit="1" customWidth="1"/>
    <col min="4" max="4" width="14.140625" bestFit="1" customWidth="1"/>
    <col min="5" max="5" width="16.85546875" bestFit="1" customWidth="1"/>
    <col min="6" max="6" width="14.5703125" bestFit="1" customWidth="1"/>
  </cols>
  <sheetData>
    <row r="1" spans="1:6" x14ac:dyDescent="0.2">
      <c r="A1" s="5" t="s">
        <v>45</v>
      </c>
      <c r="B1" s="5"/>
      <c r="C1" s="5"/>
      <c r="D1" s="5"/>
    </row>
    <row r="3" spans="1:6" x14ac:dyDescent="0.2">
      <c r="A3" s="1" t="s">
        <v>36</v>
      </c>
      <c r="B3" s="1"/>
      <c r="C3" s="1"/>
      <c r="D3" s="1"/>
    </row>
    <row r="4" spans="1:6" x14ac:dyDescent="0.2">
      <c r="A4" t="s">
        <v>13</v>
      </c>
      <c r="B4" t="s">
        <v>25</v>
      </c>
      <c r="C4" t="s">
        <v>26</v>
      </c>
      <c r="D4" t="s">
        <v>14</v>
      </c>
      <c r="E4" t="s">
        <v>17</v>
      </c>
      <c r="F4" t="s">
        <v>18</v>
      </c>
    </row>
    <row r="5" spans="1:6" x14ac:dyDescent="0.2">
      <c r="A5" s="11" t="s">
        <v>55</v>
      </c>
      <c r="B5">
        <v>2.44</v>
      </c>
      <c r="C5">
        <v>0.2</v>
      </c>
      <c r="D5">
        <v>2</v>
      </c>
      <c r="E5">
        <v>0.48</v>
      </c>
      <c r="F5">
        <v>0.97</v>
      </c>
    </row>
    <row r="6" spans="1:6" x14ac:dyDescent="0.2">
      <c r="A6" s="11">
        <v>315</v>
      </c>
      <c r="B6">
        <v>1.2749999999999999</v>
      </c>
      <c r="C6">
        <v>1.0229999999999999</v>
      </c>
      <c r="D6">
        <v>2</v>
      </c>
      <c r="E6">
        <v>1.3</v>
      </c>
      <c r="F6">
        <v>2.6</v>
      </c>
    </row>
    <row r="7" spans="1:6" x14ac:dyDescent="0.2">
      <c r="A7" s="11">
        <v>352</v>
      </c>
      <c r="B7">
        <v>1.425</v>
      </c>
      <c r="C7">
        <v>1.0229999999999999</v>
      </c>
      <c r="D7">
        <v>2</v>
      </c>
      <c r="E7">
        <v>1.47</v>
      </c>
      <c r="F7">
        <v>2.94</v>
      </c>
    </row>
    <row r="8" spans="1:6" x14ac:dyDescent="0.2">
      <c r="A8" s="11">
        <v>353</v>
      </c>
      <c r="B8">
        <v>2.25</v>
      </c>
      <c r="C8">
        <v>1.0229999999999999</v>
      </c>
      <c r="D8">
        <v>4</v>
      </c>
      <c r="E8">
        <v>2.2999999999999998</v>
      </c>
      <c r="F8">
        <v>9.1999999999999993</v>
      </c>
    </row>
    <row r="9" spans="1:6" x14ac:dyDescent="0.2">
      <c r="A9" s="11">
        <v>354</v>
      </c>
      <c r="B9">
        <v>2.25</v>
      </c>
      <c r="C9">
        <v>1.0229999999999999</v>
      </c>
      <c r="D9">
        <v>2</v>
      </c>
      <c r="E9">
        <v>2.2999999999999998</v>
      </c>
      <c r="F9">
        <v>4.5999999999999996</v>
      </c>
    </row>
    <row r="11" spans="1:6" x14ac:dyDescent="0.2">
      <c r="A11" t="s">
        <v>18</v>
      </c>
      <c r="F11" s="7">
        <f>SUM(F5:F9)</f>
        <v>20.309999999999999</v>
      </c>
    </row>
    <row r="14" spans="1:6" x14ac:dyDescent="0.2">
      <c r="A14" s="1" t="s">
        <v>12</v>
      </c>
      <c r="B14" s="1"/>
      <c r="C14" s="1"/>
      <c r="D14" s="1"/>
    </row>
    <row r="15" spans="1:6" x14ac:dyDescent="0.2">
      <c r="A15" t="s">
        <v>13</v>
      </c>
      <c r="B15" t="s">
        <v>25</v>
      </c>
      <c r="C15" t="s">
        <v>26</v>
      </c>
      <c r="D15" t="s">
        <v>14</v>
      </c>
      <c r="E15" t="s">
        <v>17</v>
      </c>
      <c r="F15" t="s">
        <v>18</v>
      </c>
    </row>
    <row r="16" spans="1:6" x14ac:dyDescent="0.2">
      <c r="A16" s="11">
        <v>318</v>
      </c>
      <c r="B16">
        <v>2.5499999999999998</v>
      </c>
      <c r="C16">
        <v>2.0350000000000001</v>
      </c>
      <c r="D16">
        <v>2</v>
      </c>
      <c r="E16">
        <v>5.19</v>
      </c>
      <c r="F16">
        <v>10.38</v>
      </c>
    </row>
    <row r="17" spans="1:6" x14ac:dyDescent="0.2">
      <c r="A17" s="11">
        <v>355</v>
      </c>
      <c r="B17">
        <v>2.25</v>
      </c>
      <c r="C17">
        <v>2.0350000000000001</v>
      </c>
      <c r="D17">
        <v>2</v>
      </c>
      <c r="E17">
        <v>4.58</v>
      </c>
      <c r="F17">
        <v>9.16</v>
      </c>
    </row>
    <row r="18" spans="1:6" x14ac:dyDescent="0.2">
      <c r="A18" s="11">
        <v>356</v>
      </c>
      <c r="B18">
        <v>2.25</v>
      </c>
      <c r="C18">
        <v>2.0350000000000001</v>
      </c>
      <c r="D18">
        <v>2</v>
      </c>
      <c r="E18">
        <v>4.58</v>
      </c>
      <c r="F18">
        <v>9.16</v>
      </c>
    </row>
    <row r="19" spans="1:6" x14ac:dyDescent="0.2">
      <c r="A19" t="s">
        <v>53</v>
      </c>
      <c r="B19">
        <v>4.3150000000000004</v>
      </c>
      <c r="C19">
        <v>1.0229999999999999</v>
      </c>
      <c r="D19">
        <v>2</v>
      </c>
      <c r="E19">
        <v>4.41</v>
      </c>
      <c r="F19">
        <v>8.82</v>
      </c>
    </row>
    <row r="21" spans="1:6" x14ac:dyDescent="0.2">
      <c r="A21" t="s">
        <v>18</v>
      </c>
      <c r="F21" s="7">
        <f>SUM(F16:F19)</f>
        <v>37.519999999999996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33354-BD4B-499E-B29D-D42B5568AA8A}">
  <dimension ref="A1:D31"/>
  <sheetViews>
    <sheetView workbookViewId="0">
      <selection activeCell="G14" sqref="G14"/>
    </sheetView>
  </sheetViews>
  <sheetFormatPr defaultRowHeight="12.75" x14ac:dyDescent="0.2"/>
  <cols>
    <col min="1" max="1" width="20.7109375" customWidth="1"/>
    <col min="2" max="2" width="11.28515625" bestFit="1" customWidth="1"/>
    <col min="3" max="3" width="16.85546875" bestFit="1" customWidth="1"/>
    <col min="4" max="4" width="14.5703125" bestFit="1" customWidth="1"/>
  </cols>
  <sheetData>
    <row r="1" spans="1:4" x14ac:dyDescent="0.2">
      <c r="A1" s="5" t="s">
        <v>52</v>
      </c>
      <c r="B1" s="5"/>
    </row>
    <row r="3" spans="1:4" x14ac:dyDescent="0.2">
      <c r="A3" s="1" t="s">
        <v>36</v>
      </c>
      <c r="B3" s="1"/>
    </row>
    <row r="4" spans="1:4" x14ac:dyDescent="0.2">
      <c r="A4" t="s">
        <v>16</v>
      </c>
      <c r="B4" t="s">
        <v>15</v>
      </c>
      <c r="C4" t="s">
        <v>17</v>
      </c>
      <c r="D4" t="s">
        <v>18</v>
      </c>
    </row>
    <row r="5" spans="1:4" x14ac:dyDescent="0.2">
      <c r="A5" s="11" t="s">
        <v>54</v>
      </c>
      <c r="B5">
        <v>2</v>
      </c>
      <c r="C5" s="7">
        <v>2.84</v>
      </c>
      <c r="D5" s="7">
        <v>5.63</v>
      </c>
    </row>
    <row r="6" spans="1:4" x14ac:dyDescent="0.2">
      <c r="A6" s="11"/>
      <c r="C6" s="7"/>
      <c r="D6" s="7"/>
    </row>
    <row r="7" spans="1:4" x14ac:dyDescent="0.2">
      <c r="A7" t="s">
        <v>18</v>
      </c>
      <c r="D7" s="7">
        <f>SUM(D5)</f>
        <v>5.63</v>
      </c>
    </row>
    <row r="10" spans="1:4" x14ac:dyDescent="0.2">
      <c r="A10" s="1" t="s">
        <v>11</v>
      </c>
      <c r="B10" s="1"/>
    </row>
    <row r="11" spans="1:4" x14ac:dyDescent="0.2">
      <c r="A11" t="s">
        <v>16</v>
      </c>
      <c r="B11" t="s">
        <v>15</v>
      </c>
      <c r="C11" t="s">
        <v>17</v>
      </c>
      <c r="D11" t="s">
        <v>18</v>
      </c>
    </row>
    <row r="12" spans="1:4" x14ac:dyDescent="0.2">
      <c r="C12" s="7"/>
      <c r="D12" s="7"/>
    </row>
    <row r="13" spans="1:4" x14ac:dyDescent="0.2">
      <c r="A13" t="s">
        <v>18</v>
      </c>
      <c r="D13" s="7" t="e">
        <f>SUM(#REF!)</f>
        <v>#REF!</v>
      </c>
    </row>
    <row r="16" spans="1:4" x14ac:dyDescent="0.2">
      <c r="A16" s="1" t="s">
        <v>12</v>
      </c>
      <c r="B16" s="1"/>
    </row>
    <row r="17" spans="1:4" x14ac:dyDescent="0.2">
      <c r="A17" t="s">
        <v>16</v>
      </c>
      <c r="B17" t="s">
        <v>15</v>
      </c>
      <c r="C17" t="s">
        <v>17</v>
      </c>
      <c r="D17" t="s">
        <v>18</v>
      </c>
    </row>
    <row r="19" spans="1:4" x14ac:dyDescent="0.2">
      <c r="A19" t="s">
        <v>18</v>
      </c>
      <c r="D19" s="7" t="e">
        <f>SUM(#REF!)</f>
        <v>#REF!</v>
      </c>
    </row>
    <row r="22" spans="1:4" x14ac:dyDescent="0.2">
      <c r="A22" s="1" t="s">
        <v>10</v>
      </c>
      <c r="B22" s="1"/>
    </row>
    <row r="23" spans="1:4" x14ac:dyDescent="0.2">
      <c r="A23" t="s">
        <v>16</v>
      </c>
      <c r="B23" t="s">
        <v>15</v>
      </c>
      <c r="C23" t="s">
        <v>17</v>
      </c>
      <c r="D23" t="s">
        <v>18</v>
      </c>
    </row>
    <row r="25" spans="1:4" x14ac:dyDescent="0.2">
      <c r="A25" t="s">
        <v>18</v>
      </c>
      <c r="D25" s="7" t="e">
        <f>SUM(#REF!)</f>
        <v>#REF!</v>
      </c>
    </row>
    <row r="26" spans="1:4" x14ac:dyDescent="0.2">
      <c r="A26" s="1"/>
      <c r="B26" s="1"/>
    </row>
    <row r="29" spans="1:4" x14ac:dyDescent="0.2">
      <c r="D29" s="7"/>
    </row>
    <row r="31" spans="1:4" x14ac:dyDescent="0.2">
      <c r="A31" s="10"/>
      <c r="B31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2A213-53B4-4943-9FC7-B5B78FD96F12}">
  <dimension ref="A1:B45"/>
  <sheetViews>
    <sheetView topLeftCell="A16" workbookViewId="0">
      <selection activeCell="B50" sqref="B50"/>
    </sheetView>
  </sheetViews>
  <sheetFormatPr defaultRowHeight="12.75" x14ac:dyDescent="0.2"/>
  <cols>
    <col min="1" max="1" width="29.42578125" customWidth="1"/>
    <col min="2" max="2" width="18" bestFit="1" customWidth="1"/>
    <col min="3" max="3" width="18" customWidth="1"/>
  </cols>
  <sheetData>
    <row r="1" spans="1:2" x14ac:dyDescent="0.2">
      <c r="A1" s="5" t="s">
        <v>46</v>
      </c>
    </row>
    <row r="3" spans="1:2" x14ac:dyDescent="0.2">
      <c r="A3" s="1" t="s">
        <v>36</v>
      </c>
    </row>
    <row r="4" spans="1:2" x14ac:dyDescent="0.2">
      <c r="A4" t="s">
        <v>19</v>
      </c>
      <c r="B4" t="s">
        <v>20</v>
      </c>
    </row>
    <row r="5" spans="1:2" x14ac:dyDescent="0.2">
      <c r="A5" t="s">
        <v>22</v>
      </c>
      <c r="B5">
        <v>70.400000000000006</v>
      </c>
    </row>
    <row r="6" spans="1:2" x14ac:dyDescent="0.2">
      <c r="A6" t="s">
        <v>47</v>
      </c>
      <c r="B6">
        <v>20.2</v>
      </c>
    </row>
    <row r="7" spans="1:2" x14ac:dyDescent="0.2">
      <c r="A7" t="s">
        <v>48</v>
      </c>
      <c r="B7">
        <v>6.9</v>
      </c>
    </row>
    <row r="9" spans="1:2" x14ac:dyDescent="0.2">
      <c r="A9" t="s">
        <v>18</v>
      </c>
      <c r="B9">
        <f>SUM(B5:B7)</f>
        <v>97.500000000000014</v>
      </c>
    </row>
    <row r="11" spans="1:2" x14ac:dyDescent="0.2">
      <c r="A11" s="1" t="s">
        <v>49</v>
      </c>
    </row>
    <row r="12" spans="1:2" x14ac:dyDescent="0.2">
      <c r="A12" t="s">
        <v>50</v>
      </c>
    </row>
    <row r="13" spans="1:2" x14ac:dyDescent="0.2">
      <c r="A13" t="s">
        <v>19</v>
      </c>
      <c r="B13" t="s">
        <v>20</v>
      </c>
    </row>
    <row r="14" spans="1:2" x14ac:dyDescent="0.2">
      <c r="A14" t="s">
        <v>23</v>
      </c>
      <c r="B14">
        <v>7</v>
      </c>
    </row>
    <row r="15" spans="1:2" x14ac:dyDescent="0.2">
      <c r="A15" t="s">
        <v>51</v>
      </c>
    </row>
    <row r="16" spans="1:2" x14ac:dyDescent="0.2">
      <c r="A16" t="s">
        <v>19</v>
      </c>
      <c r="B16" t="s">
        <v>20</v>
      </c>
    </row>
    <row r="17" spans="1:2" x14ac:dyDescent="0.2">
      <c r="A17" t="s">
        <v>23</v>
      </c>
      <c r="B17">
        <v>7</v>
      </c>
    </row>
    <row r="19" spans="1:2" x14ac:dyDescent="0.2">
      <c r="A19" t="s">
        <v>18</v>
      </c>
      <c r="B19">
        <f>SUM(B14:B17)</f>
        <v>14</v>
      </c>
    </row>
    <row r="22" spans="1:2" x14ac:dyDescent="0.2">
      <c r="A22" s="1" t="s">
        <v>11</v>
      </c>
    </row>
    <row r="23" spans="1:2" x14ac:dyDescent="0.2">
      <c r="A23" t="s">
        <v>19</v>
      </c>
      <c r="B23" t="s">
        <v>20</v>
      </c>
    </row>
    <row r="24" spans="1:2" x14ac:dyDescent="0.2">
      <c r="A24" t="s">
        <v>21</v>
      </c>
      <c r="B24">
        <v>90.6</v>
      </c>
    </row>
    <row r="25" spans="1:2" x14ac:dyDescent="0.2">
      <c r="A25" t="s">
        <v>47</v>
      </c>
      <c r="B25">
        <v>6.9</v>
      </c>
    </row>
    <row r="26" spans="1:2" x14ac:dyDescent="0.2">
      <c r="A26" t="s">
        <v>48</v>
      </c>
      <c r="B26">
        <v>5.4</v>
      </c>
    </row>
    <row r="28" spans="1:2" x14ac:dyDescent="0.2">
      <c r="A28" t="s">
        <v>18</v>
      </c>
      <c r="B28">
        <f>SUM(B24:B26)</f>
        <v>102.9</v>
      </c>
    </row>
    <row r="31" spans="1:2" x14ac:dyDescent="0.2">
      <c r="A31" s="1" t="s">
        <v>12</v>
      </c>
    </row>
    <row r="32" spans="1:2" x14ac:dyDescent="0.2">
      <c r="A32" t="s">
        <v>19</v>
      </c>
      <c r="B32" t="s">
        <v>20</v>
      </c>
    </row>
    <row r="33" spans="1:2" x14ac:dyDescent="0.2">
      <c r="A33" t="s">
        <v>21</v>
      </c>
      <c r="B33">
        <v>50.5</v>
      </c>
    </row>
    <row r="34" spans="1:2" x14ac:dyDescent="0.2">
      <c r="A34" t="s">
        <v>47</v>
      </c>
      <c r="B34">
        <v>41.1</v>
      </c>
    </row>
    <row r="35" spans="1:2" x14ac:dyDescent="0.2">
      <c r="A35" t="s">
        <v>48</v>
      </c>
      <c r="B35">
        <v>6.3</v>
      </c>
    </row>
    <row r="37" spans="1:2" x14ac:dyDescent="0.2">
      <c r="A37" t="s">
        <v>18</v>
      </c>
      <c r="B37">
        <f>SUM(B33:B35)</f>
        <v>97.899999999999991</v>
      </c>
    </row>
    <row r="40" spans="1:2" x14ac:dyDescent="0.2">
      <c r="A40" s="1" t="s">
        <v>10</v>
      </c>
    </row>
    <row r="41" spans="1:2" x14ac:dyDescent="0.2">
      <c r="A41" t="s">
        <v>19</v>
      </c>
      <c r="B41" t="s">
        <v>20</v>
      </c>
    </row>
    <row r="42" spans="1:2" x14ac:dyDescent="0.2">
      <c r="A42" t="s">
        <v>24</v>
      </c>
      <c r="B42">
        <v>97.5</v>
      </c>
    </row>
    <row r="43" spans="1:2" x14ac:dyDescent="0.2">
      <c r="A43" t="s">
        <v>48</v>
      </c>
      <c r="B43">
        <v>5.4</v>
      </c>
    </row>
    <row r="45" spans="1:2" x14ac:dyDescent="0.2">
      <c r="A45" t="s">
        <v>18</v>
      </c>
      <c r="B45">
        <f>SUM(B42:B43)</f>
        <v>102.9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33C4FA5DA934E8D21816C7C233BD2" ma:contentTypeVersion="17" ma:contentTypeDescription="Create a new document." ma:contentTypeScope="" ma:versionID="65234e26dfbf32a80d357a054a6fdf81">
  <xsd:schema xmlns:xsd="http://www.w3.org/2001/XMLSchema" xmlns:xs="http://www.w3.org/2001/XMLSchema" xmlns:p="http://schemas.microsoft.com/office/2006/metadata/properties" xmlns:ns1="http://schemas.microsoft.com/sharepoint/v3" xmlns:ns2="c253419d-aa37-4e38-8db3-b75939d34ae0" xmlns:ns3="0334547d-5409-4492-bff7-9459b463ce6c" targetNamespace="http://schemas.microsoft.com/office/2006/metadata/properties" ma:root="true" ma:fieldsID="4fd66784153cd14983b310088634d766" ns1:_="" ns2:_="" ns3:_="">
    <xsd:import namespace="http://schemas.microsoft.com/sharepoint/v3"/>
    <xsd:import namespace="c253419d-aa37-4e38-8db3-b75939d34ae0"/>
    <xsd:import namespace="0334547d-5409-4492-bff7-9459b463c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53419d-aa37-4e38-8db3-b75939d34a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b987b79-43a7-4165-b647-6ce14f137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34547d-5409-4492-bff7-9459b463ce6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947fd09-a55e-48e6-a6ee-cff0aba2f2cc}" ma:internalName="TaxCatchAll" ma:showField="CatchAllData" ma:web="0334547d-5409-4492-bff7-9459b463c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53419d-aa37-4e38-8db3-b75939d34ae0">
      <Terms xmlns="http://schemas.microsoft.com/office/infopath/2007/PartnerControls"/>
    </lcf76f155ced4ddcb4097134ff3c332f>
    <TaxCatchAll xmlns="0334547d-5409-4492-bff7-9459b463ce6c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C31E160-7466-4E74-B886-EF476D8257C8}"/>
</file>

<file path=customXml/itemProps2.xml><?xml version="1.0" encoding="utf-8"?>
<ds:datastoreItem xmlns:ds="http://schemas.openxmlformats.org/officeDocument/2006/customXml" ds:itemID="{4153DCD5-99AF-4DB9-9CE0-96EF1C5954BA}"/>
</file>

<file path=customXml/itemProps3.xml><?xml version="1.0" encoding="utf-8"?>
<ds:datastoreItem xmlns:ds="http://schemas.openxmlformats.org/officeDocument/2006/customXml" ds:itemID="{53BE71E0-DC8B-4D98-941E-F13A0A397A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 Occupants</vt:lpstr>
      <vt:lpstr>C TFA &amp; Perimeter</vt:lpstr>
      <vt:lpstr>C Windows</vt:lpstr>
      <vt:lpstr>C Ext Doors</vt:lpstr>
      <vt:lpstr>C Elevations</vt:lpstr>
    </vt:vector>
  </TitlesOfParts>
  <Company>PRP LLP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Russell, Eve</dc:creator>
  <cp:lastModifiedBy>Russell, Eve</cp:lastModifiedBy>
  <dcterms:created xsi:type="dcterms:W3CDTF">2023-07-26T10:08:30Z</dcterms:created>
  <dcterms:modified xsi:type="dcterms:W3CDTF">2023-09-21T11:19:43Z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0x01010064133C4FA5DA934E8D21816C7C233BD2</vt:lpwstr>
  </property>
</Properties>
</file>