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BP10479 Cranwood House Passivhaus\3 PRE CONTRACT\3-03 Design\02 PHPP\1.2. PHPP WIP\2_Block A1\"/>
    </mc:Choice>
  </mc:AlternateContent>
  <xr:revisionPtr revIDLastSave="0" documentId="13_ncr:1_{08625BCF-A434-45A5-BD21-07A99893D28F}" xr6:coauthVersionLast="36" xr6:coauthVersionMax="36" xr10:uidLastSave="{00000000-0000-0000-0000-000000000000}"/>
  <bookViews>
    <workbookView xWindow="0" yWindow="0" windowWidth="15360" windowHeight="7590" firstSheet="1" activeTab="2" xr2:uid="{D22CE516-3886-456B-A2EB-FF4580B8D6E7}"/>
  </bookViews>
  <sheets>
    <sheet name="A1 Occupants" sheetId="2" r:id="rId1"/>
    <sheet name="A1 TFA &amp; Perimeter" sheetId="4" r:id="rId2"/>
    <sheet name="A1 Windows" sheetId="5" r:id="rId3"/>
    <sheet name="A1 Ext Doors" sheetId="6" r:id="rId4"/>
    <sheet name="A1 Elevations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6" l="1"/>
  <c r="D18" i="6" l="1"/>
  <c r="D11" i="6" l="1"/>
  <c r="B72" i="7" l="1"/>
  <c r="B61" i="7"/>
  <c r="B11" i="7"/>
  <c r="B42" i="7"/>
  <c r="F45" i="5"/>
  <c r="F37" i="5"/>
  <c r="F14" i="5"/>
  <c r="D10" i="4" l="1"/>
  <c r="C10" i="4"/>
  <c r="B10" i="4"/>
  <c r="C19" i="2" l="1"/>
  <c r="D3" i="4"/>
  <c r="D5" i="4" l="1"/>
  <c r="D6" i="4"/>
  <c r="D7" i="4"/>
  <c r="D4" i="4"/>
  <c r="A19" i="4"/>
  <c r="F20" i="5" l="1"/>
  <c r="B50" i="7" l="1"/>
  <c r="D8" i="4" l="1"/>
</calcChain>
</file>

<file path=xl/sharedStrings.xml><?xml version="1.0" encoding="utf-8"?>
<sst xmlns="http://schemas.openxmlformats.org/spreadsheetml/2006/main" count="215" uniqueCount="84">
  <si>
    <t xml:space="preserve">No. of Occupants </t>
  </si>
  <si>
    <t xml:space="preserve">Apartment </t>
  </si>
  <si>
    <t xml:space="preserve">No. of Bedrooms </t>
  </si>
  <si>
    <t>2B</t>
  </si>
  <si>
    <t>3B</t>
  </si>
  <si>
    <t>Total no. of occupants</t>
  </si>
  <si>
    <t xml:space="preserve">metres </t>
  </si>
  <si>
    <t>00</t>
  </si>
  <si>
    <t>Level</t>
  </si>
  <si>
    <t>01</t>
  </si>
  <si>
    <t>02</t>
  </si>
  <si>
    <t>03</t>
  </si>
  <si>
    <t>04</t>
  </si>
  <si>
    <t xml:space="preserve">(length of the floor slab from Revit) </t>
  </si>
  <si>
    <t xml:space="preserve">West Elevation </t>
  </si>
  <si>
    <t xml:space="preserve">East Elevation </t>
  </si>
  <si>
    <t xml:space="preserve">South Elevation </t>
  </si>
  <si>
    <t>Window Type</t>
  </si>
  <si>
    <t>No. of Windows</t>
  </si>
  <si>
    <t>No. of Doors</t>
  </si>
  <si>
    <t>Door Type</t>
  </si>
  <si>
    <r>
      <t>Individual Area (m</t>
    </r>
    <r>
      <rPr>
        <sz val="10"/>
        <color theme="1"/>
        <rFont val="Calibri Light"/>
        <family val="2"/>
      </rPr>
      <t>²</t>
    </r>
    <r>
      <rPr>
        <sz val="10"/>
        <color theme="1"/>
        <rFont val="Arial"/>
        <family val="2"/>
      </rPr>
      <t xml:space="preserve">) </t>
    </r>
  </si>
  <si>
    <t xml:space="preserve">Total Area (m²)  </t>
  </si>
  <si>
    <t>Wall Type</t>
  </si>
  <si>
    <r>
      <t>Individual Areas (m</t>
    </r>
    <r>
      <rPr>
        <sz val="10"/>
        <color theme="1"/>
        <rFont val="Calibri Light"/>
        <family val="2"/>
      </rPr>
      <t>²</t>
    </r>
    <r>
      <rPr>
        <sz val="10"/>
        <color theme="1"/>
        <rFont val="Arial"/>
        <family val="2"/>
      </rPr>
      <t xml:space="preserve">) </t>
    </r>
  </si>
  <si>
    <t>Brick (Matt)</t>
  </si>
  <si>
    <t>Elevation Brick (Matt)</t>
  </si>
  <si>
    <t>Panel</t>
  </si>
  <si>
    <t xml:space="preserve"> Brick (Matt)</t>
  </si>
  <si>
    <t>Height (m)</t>
  </si>
  <si>
    <t>Width (m)</t>
  </si>
  <si>
    <t xml:space="preserve">East </t>
  </si>
  <si>
    <t>South</t>
  </si>
  <si>
    <t>Total Area</t>
  </si>
  <si>
    <t>Total</t>
  </si>
  <si>
    <t>Areas TFA</t>
  </si>
  <si>
    <t>Areas (Understairs)</t>
  </si>
  <si>
    <t xml:space="preserve">Block A4 Slab Perimeter </t>
  </si>
  <si>
    <t xml:space="preserve">meters </t>
  </si>
  <si>
    <t>Block A1 TFA</t>
  </si>
  <si>
    <t>LGF</t>
  </si>
  <si>
    <t>A1 Slab Perimeter</t>
  </si>
  <si>
    <t>North</t>
  </si>
  <si>
    <t>West</t>
  </si>
  <si>
    <t>Block A1 Total Area</t>
  </si>
  <si>
    <t>AB09b</t>
  </si>
  <si>
    <t>AB08b</t>
  </si>
  <si>
    <t>AB07b</t>
  </si>
  <si>
    <t>AB06b</t>
  </si>
  <si>
    <t>A1.08b</t>
  </si>
  <si>
    <t>A1.07b</t>
  </si>
  <si>
    <t>A1.06b</t>
  </si>
  <si>
    <t>A2.08b</t>
  </si>
  <si>
    <t>A2.07b</t>
  </si>
  <si>
    <t>A2.06b</t>
  </si>
  <si>
    <t>A4.06b</t>
  </si>
  <si>
    <t>A4.09b</t>
  </si>
  <si>
    <t>A4.08b</t>
  </si>
  <si>
    <t>A4.07b</t>
  </si>
  <si>
    <t>Block A1 Occupants</t>
  </si>
  <si>
    <t xml:space="preserve">North Elevation </t>
  </si>
  <si>
    <t>Block A1</t>
  </si>
  <si>
    <t>Concrete</t>
  </si>
  <si>
    <t>North Inset</t>
  </si>
  <si>
    <t>A1-E 01</t>
  </si>
  <si>
    <t>A1-W 01</t>
  </si>
  <si>
    <t>A1-E 02</t>
  </si>
  <si>
    <t>A1-W 02</t>
  </si>
  <si>
    <t>A1-E 03</t>
  </si>
  <si>
    <t>A1-W 03</t>
  </si>
  <si>
    <t>A1-W 04</t>
  </si>
  <si>
    <t>A1-E 04</t>
  </si>
  <si>
    <t>Floor Slab</t>
  </si>
  <si>
    <t>Ceramic</t>
  </si>
  <si>
    <t>Mansard Roof</t>
  </si>
  <si>
    <t xml:space="preserve">Block A1 </t>
  </si>
  <si>
    <r>
      <t xml:space="preserve">267 </t>
    </r>
    <r>
      <rPr>
        <i/>
        <sz val="10"/>
        <color theme="1"/>
        <rFont val="Arial"/>
        <family val="2"/>
      </rPr>
      <t>(glazed side panel)</t>
    </r>
  </si>
  <si>
    <r>
      <t xml:space="preserve">267 </t>
    </r>
    <r>
      <rPr>
        <i/>
        <sz val="10"/>
        <color theme="1"/>
        <rFont val="Arial"/>
        <family val="2"/>
      </rPr>
      <t>(solid side panel)</t>
    </r>
  </si>
  <si>
    <r>
      <t xml:space="preserve">308 </t>
    </r>
    <r>
      <rPr>
        <i/>
        <sz val="10"/>
        <color theme="1"/>
        <rFont val="Arial"/>
        <family val="2"/>
      </rPr>
      <t>(glazed side panel)</t>
    </r>
  </si>
  <si>
    <r>
      <t xml:space="preserve">308 </t>
    </r>
    <r>
      <rPr>
        <i/>
        <sz val="10"/>
        <color theme="1"/>
        <rFont val="Arial"/>
        <family val="2"/>
      </rPr>
      <t>(solid side panel)</t>
    </r>
  </si>
  <si>
    <r>
      <t xml:space="preserve">309 </t>
    </r>
    <r>
      <rPr>
        <i/>
        <sz val="10"/>
        <color theme="1"/>
        <rFont val="Arial"/>
        <family val="2"/>
      </rPr>
      <t>(solid side panel)</t>
    </r>
  </si>
  <si>
    <r>
      <t xml:space="preserve">309 </t>
    </r>
    <r>
      <rPr>
        <i/>
        <sz val="10"/>
        <color theme="1"/>
        <rFont val="Arial"/>
        <family val="2"/>
      </rPr>
      <t>(glazed side panel)</t>
    </r>
  </si>
  <si>
    <r>
      <t xml:space="preserve">314 </t>
    </r>
    <r>
      <rPr>
        <i/>
        <sz val="10"/>
        <color theme="1"/>
        <rFont val="Arial"/>
        <family val="2"/>
      </rPr>
      <t>(glazed side panel)</t>
    </r>
  </si>
  <si>
    <r>
      <t xml:space="preserve">314 </t>
    </r>
    <r>
      <rPr>
        <i/>
        <sz val="10"/>
        <color theme="1"/>
        <rFont val="Arial"/>
        <family val="2"/>
      </rPr>
      <t>(solid side panel)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</si>
</sst>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Calibri Light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0" fillId="0" borderId="0" xfId="0" quotePrefix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3" fillId="0" borderId="0" xfId="0" applyFont="1" applyAlignment="1">
      <alignment horizontal="right"/>
    </xf>
    <xf numFmtId="0" fontId="0" fillId="3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42877-4B48-469D-ACE3-0A61E8B980AE}">
  <dimension ref="A1:D19"/>
  <sheetViews>
    <sheetView workbookViewId="0">
      <selection activeCell="E21" sqref="E21"/>
    </sheetView>
  </sheetViews>
  <sheetFormatPr defaultRowHeight="12.75" x14ac:dyDescent="0.2"/>
  <cols>
    <col min="1" max="1" width="20.7109375" bestFit="1" customWidth="1"/>
    <col min="2" max="2" width="15.5703125" bestFit="1" customWidth="1"/>
    <col min="3" max="3" width="16.140625" bestFit="1" customWidth="1"/>
    <col min="4" max="4" width="10.140625" bestFit="1" customWidth="1"/>
  </cols>
  <sheetData>
    <row r="1" spans="1:3" x14ac:dyDescent="0.2">
      <c r="A1" s="5" t="s">
        <v>59</v>
      </c>
    </row>
    <row r="2" spans="1:3" x14ac:dyDescent="0.2">
      <c r="A2" s="5"/>
    </row>
    <row r="3" spans="1:3" x14ac:dyDescent="0.2">
      <c r="A3" s="1" t="s">
        <v>1</v>
      </c>
      <c r="B3" s="1" t="s">
        <v>2</v>
      </c>
      <c r="C3" s="1" t="s">
        <v>0</v>
      </c>
    </row>
    <row r="5" spans="1:3" x14ac:dyDescent="0.2">
      <c r="A5" t="s">
        <v>45</v>
      </c>
      <c r="B5" t="s">
        <v>4</v>
      </c>
      <c r="C5">
        <v>5</v>
      </c>
    </row>
    <row r="6" spans="1:3" x14ac:dyDescent="0.2">
      <c r="A6" t="s">
        <v>46</v>
      </c>
      <c r="B6" t="s">
        <v>4</v>
      </c>
      <c r="C6">
        <v>5</v>
      </c>
    </row>
    <row r="7" spans="1:3" x14ac:dyDescent="0.2">
      <c r="A7" t="s">
        <v>47</v>
      </c>
      <c r="B7" t="s">
        <v>4</v>
      </c>
      <c r="C7">
        <v>5</v>
      </c>
    </row>
    <row r="8" spans="1:3" x14ac:dyDescent="0.2">
      <c r="A8" t="s">
        <v>48</v>
      </c>
      <c r="B8" t="s">
        <v>4</v>
      </c>
      <c r="C8">
        <v>5</v>
      </c>
    </row>
    <row r="9" spans="1:3" x14ac:dyDescent="0.2">
      <c r="A9" t="s">
        <v>49</v>
      </c>
      <c r="B9" t="s">
        <v>3</v>
      </c>
      <c r="C9">
        <v>3</v>
      </c>
    </row>
    <row r="10" spans="1:3" x14ac:dyDescent="0.2">
      <c r="A10" t="s">
        <v>50</v>
      </c>
      <c r="B10" t="s">
        <v>3</v>
      </c>
      <c r="C10">
        <v>3</v>
      </c>
    </row>
    <row r="11" spans="1:3" x14ac:dyDescent="0.2">
      <c r="A11" t="s">
        <v>51</v>
      </c>
      <c r="B11" t="s">
        <v>3</v>
      </c>
      <c r="C11">
        <v>3</v>
      </c>
    </row>
    <row r="12" spans="1:3" x14ac:dyDescent="0.2">
      <c r="A12" t="s">
        <v>52</v>
      </c>
      <c r="B12" t="s">
        <v>3</v>
      </c>
      <c r="C12">
        <v>3</v>
      </c>
    </row>
    <row r="13" spans="1:3" x14ac:dyDescent="0.2">
      <c r="A13" t="s">
        <v>53</v>
      </c>
      <c r="B13" t="s">
        <v>3</v>
      </c>
      <c r="C13">
        <v>3</v>
      </c>
    </row>
    <row r="14" spans="1:3" x14ac:dyDescent="0.2">
      <c r="A14" t="s">
        <v>54</v>
      </c>
      <c r="B14" t="s">
        <v>3</v>
      </c>
      <c r="C14">
        <v>3</v>
      </c>
    </row>
    <row r="15" spans="1:3" x14ac:dyDescent="0.2">
      <c r="A15" t="s">
        <v>56</v>
      </c>
      <c r="B15" t="s">
        <v>3</v>
      </c>
      <c r="C15">
        <v>4</v>
      </c>
    </row>
    <row r="16" spans="1:3" x14ac:dyDescent="0.2">
      <c r="A16" t="s">
        <v>57</v>
      </c>
      <c r="B16" t="s">
        <v>3</v>
      </c>
      <c r="C16">
        <v>4</v>
      </c>
    </row>
    <row r="17" spans="1:4" x14ac:dyDescent="0.2">
      <c r="A17" t="s">
        <v>58</v>
      </c>
      <c r="B17" t="s">
        <v>3</v>
      </c>
      <c r="C17">
        <v>4</v>
      </c>
    </row>
    <row r="18" spans="1:4" x14ac:dyDescent="0.2">
      <c r="A18" t="s">
        <v>55</v>
      </c>
      <c r="B18" t="s">
        <v>3</v>
      </c>
      <c r="C18">
        <v>4</v>
      </c>
    </row>
    <row r="19" spans="1:4" ht="25.5" x14ac:dyDescent="0.2">
      <c r="B19">
        <v>32</v>
      </c>
      <c r="C19" s="3">
        <f>SUM(C5:C18)</f>
        <v>54</v>
      </c>
      <c r="D19" s="2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4E712-171D-438C-BB11-2E3240AEFFD8}">
  <dimension ref="A1:D23"/>
  <sheetViews>
    <sheetView workbookViewId="0">
      <selection activeCell="A23" sqref="A23"/>
    </sheetView>
  </sheetViews>
  <sheetFormatPr defaultRowHeight="12.75" x14ac:dyDescent="0.2"/>
  <cols>
    <col min="1" max="1" width="31.5703125" bestFit="1" customWidth="1"/>
    <col min="2" max="2" width="18.5703125" customWidth="1"/>
    <col min="3" max="3" width="24.28515625" customWidth="1"/>
    <col min="4" max="4" width="11.28515625" customWidth="1"/>
    <col min="5" max="5" width="22.5703125" bestFit="1" customWidth="1"/>
    <col min="6" max="6" width="7.28515625" bestFit="1" customWidth="1"/>
  </cols>
  <sheetData>
    <row r="1" spans="1:4" x14ac:dyDescent="0.2">
      <c r="A1" s="5" t="s">
        <v>39</v>
      </c>
    </row>
    <row r="2" spans="1:4" x14ac:dyDescent="0.2">
      <c r="A2" s="1" t="s">
        <v>8</v>
      </c>
      <c r="B2" s="1" t="s">
        <v>35</v>
      </c>
      <c r="C2" s="1" t="s">
        <v>36</v>
      </c>
      <c r="D2" s="1" t="s">
        <v>33</v>
      </c>
    </row>
    <row r="3" spans="1:4" x14ac:dyDescent="0.2">
      <c r="A3" t="s">
        <v>40</v>
      </c>
      <c r="B3">
        <v>135.6</v>
      </c>
      <c r="C3">
        <v>5</v>
      </c>
      <c r="D3">
        <f>SUM(B3:C3)</f>
        <v>140.6</v>
      </c>
    </row>
    <row r="4" spans="1:4" x14ac:dyDescent="0.2">
      <c r="A4" s="4" t="s">
        <v>7</v>
      </c>
      <c r="B4">
        <v>223.5</v>
      </c>
      <c r="C4">
        <v>2.25</v>
      </c>
      <c r="D4">
        <f>SUM(B4:C4)</f>
        <v>225.75</v>
      </c>
    </row>
    <row r="5" spans="1:4" x14ac:dyDescent="0.2">
      <c r="A5" s="4" t="s">
        <v>9</v>
      </c>
      <c r="B5">
        <v>192.7</v>
      </c>
      <c r="C5">
        <v>0</v>
      </c>
      <c r="D5">
        <f t="shared" ref="D5:D8" si="0">SUM(B5:C5)</f>
        <v>192.7</v>
      </c>
    </row>
    <row r="6" spans="1:4" x14ac:dyDescent="0.2">
      <c r="A6" s="4" t="s">
        <v>10</v>
      </c>
      <c r="B6">
        <v>192.7</v>
      </c>
      <c r="C6">
        <v>0</v>
      </c>
      <c r="D6">
        <f t="shared" si="0"/>
        <v>192.7</v>
      </c>
    </row>
    <row r="7" spans="1:4" x14ac:dyDescent="0.2">
      <c r="A7" s="4" t="s">
        <v>11</v>
      </c>
      <c r="B7">
        <v>154.80000000000001</v>
      </c>
      <c r="C7">
        <v>0.4</v>
      </c>
      <c r="D7">
        <f t="shared" si="0"/>
        <v>155.20000000000002</v>
      </c>
    </row>
    <row r="8" spans="1:4" x14ac:dyDescent="0.2">
      <c r="A8" s="4" t="s">
        <v>12</v>
      </c>
      <c r="B8">
        <v>164.1</v>
      </c>
      <c r="C8">
        <v>0</v>
      </c>
      <c r="D8">
        <f t="shared" si="0"/>
        <v>164.1</v>
      </c>
    </row>
    <row r="10" spans="1:4" x14ac:dyDescent="0.2">
      <c r="A10" t="s">
        <v>34</v>
      </c>
      <c r="B10">
        <f>SUM(B3:B8)</f>
        <v>1063.3999999999999</v>
      </c>
      <c r="C10">
        <f>SUM(C3:C8)</f>
        <v>7.65</v>
      </c>
      <c r="D10" s="9">
        <f>SUM(D3:D8)</f>
        <v>1071.05</v>
      </c>
    </row>
    <row r="12" spans="1:4" x14ac:dyDescent="0.2">
      <c r="A12" s="5" t="s">
        <v>37</v>
      </c>
    </row>
    <row r="13" spans="1:4" x14ac:dyDescent="0.2">
      <c r="A13" s="6" t="s">
        <v>13</v>
      </c>
    </row>
    <row r="14" spans="1:4" x14ac:dyDescent="0.2">
      <c r="A14" s="1" t="s">
        <v>41</v>
      </c>
    </row>
    <row r="15" spans="1:4" x14ac:dyDescent="0.2">
      <c r="A15">
        <v>24.686</v>
      </c>
      <c r="B15" s="8" t="s">
        <v>42</v>
      </c>
    </row>
    <row r="16" spans="1:4" x14ac:dyDescent="0.2">
      <c r="A16">
        <v>10.38</v>
      </c>
      <c r="B16" s="8" t="s">
        <v>31</v>
      </c>
    </row>
    <row r="17" spans="1:2" x14ac:dyDescent="0.2">
      <c r="A17">
        <v>24.686</v>
      </c>
      <c r="B17" s="8" t="s">
        <v>32</v>
      </c>
    </row>
    <row r="18" spans="1:2" x14ac:dyDescent="0.2">
      <c r="A18">
        <v>10.38</v>
      </c>
      <c r="B18" s="8" t="s">
        <v>43</v>
      </c>
    </row>
    <row r="19" spans="1:2" x14ac:dyDescent="0.2">
      <c r="A19">
        <f>SUM(A15:A18)</f>
        <v>70.132000000000005</v>
      </c>
      <c r="B19" t="s">
        <v>6</v>
      </c>
    </row>
    <row r="22" spans="1:2" x14ac:dyDescent="0.2">
      <c r="A22" s="5" t="s">
        <v>44</v>
      </c>
    </row>
    <row r="23" spans="1:2" x14ac:dyDescent="0.2">
      <c r="A23">
        <v>256.88</v>
      </c>
      <c r="B23" t="s">
        <v>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55D23-061C-40E7-A6DB-E1484FF775D0}">
  <dimension ref="A1:F45"/>
  <sheetViews>
    <sheetView tabSelected="1" zoomScaleNormal="100" workbookViewId="0">
      <selection activeCell="J17" sqref="J17"/>
    </sheetView>
  </sheetViews>
  <sheetFormatPr defaultRowHeight="12.75" x14ac:dyDescent="0.2"/>
  <cols>
    <col min="1" max="1" width="21" customWidth="1"/>
    <col min="2" max="2" width="9.5703125" bestFit="1" customWidth="1"/>
    <col min="3" max="3" width="9.140625" bestFit="1" customWidth="1"/>
    <col min="4" max="4" width="14.140625" bestFit="1" customWidth="1"/>
    <col min="5" max="5" width="16.85546875" bestFit="1" customWidth="1"/>
    <col min="6" max="6" width="14.5703125" bestFit="1" customWidth="1"/>
  </cols>
  <sheetData>
    <row r="1" spans="1:6" x14ac:dyDescent="0.2">
      <c r="A1" s="5" t="s">
        <v>61</v>
      </c>
      <c r="B1" s="5"/>
      <c r="C1" s="5"/>
      <c r="D1" s="5"/>
    </row>
    <row r="3" spans="1:6" x14ac:dyDescent="0.2">
      <c r="A3" s="1" t="s">
        <v>60</v>
      </c>
      <c r="B3" s="1"/>
      <c r="C3" s="1"/>
      <c r="D3" s="1"/>
    </row>
    <row r="4" spans="1:6" x14ac:dyDescent="0.2">
      <c r="A4" t="s">
        <v>17</v>
      </c>
      <c r="B4" t="s">
        <v>29</v>
      </c>
      <c r="C4" t="s">
        <v>30</v>
      </c>
      <c r="D4" t="s">
        <v>18</v>
      </c>
      <c r="E4" t="s">
        <v>21</v>
      </c>
      <c r="F4" t="s">
        <v>22</v>
      </c>
    </row>
    <row r="5" spans="1:6" x14ac:dyDescent="0.2">
      <c r="A5" s="11" t="s">
        <v>76</v>
      </c>
      <c r="B5">
        <v>2.29</v>
      </c>
      <c r="C5">
        <v>0.2</v>
      </c>
      <c r="D5">
        <v>9</v>
      </c>
      <c r="E5">
        <v>0.45800000000000002</v>
      </c>
      <c r="F5">
        <v>4.1219999999999999</v>
      </c>
    </row>
    <row r="6" spans="1:6" x14ac:dyDescent="0.2">
      <c r="A6" s="11" t="s">
        <v>78</v>
      </c>
      <c r="B6">
        <v>2.29</v>
      </c>
      <c r="C6">
        <v>0.2</v>
      </c>
      <c r="D6">
        <v>1</v>
      </c>
      <c r="E6">
        <v>0.45800000000000002</v>
      </c>
      <c r="F6">
        <v>0.45800000000000002</v>
      </c>
    </row>
    <row r="7" spans="1:6" x14ac:dyDescent="0.2">
      <c r="A7" s="11" t="s">
        <v>81</v>
      </c>
      <c r="B7">
        <v>2.44</v>
      </c>
      <c r="C7">
        <v>0.2</v>
      </c>
      <c r="D7">
        <v>4</v>
      </c>
      <c r="E7">
        <v>0.48799999999999999</v>
      </c>
      <c r="F7">
        <v>1.95</v>
      </c>
    </row>
    <row r="8" spans="1:6" x14ac:dyDescent="0.2">
      <c r="A8" s="11">
        <v>311</v>
      </c>
      <c r="B8">
        <v>1.425</v>
      </c>
      <c r="C8" s="7">
        <v>1.0229999999999999</v>
      </c>
      <c r="D8">
        <v>4</v>
      </c>
      <c r="E8">
        <v>1.46</v>
      </c>
      <c r="F8">
        <v>5.84</v>
      </c>
    </row>
    <row r="9" spans="1:6" x14ac:dyDescent="0.2">
      <c r="A9" s="11">
        <v>313</v>
      </c>
      <c r="B9">
        <v>1.2749999999999999</v>
      </c>
      <c r="C9">
        <v>1.4730000000000001</v>
      </c>
      <c r="D9">
        <v>10</v>
      </c>
      <c r="E9">
        <v>1.88</v>
      </c>
      <c r="F9">
        <v>18.8</v>
      </c>
    </row>
    <row r="10" spans="1:6" x14ac:dyDescent="0.2">
      <c r="A10" s="11" t="s">
        <v>82</v>
      </c>
      <c r="B10">
        <v>2.29</v>
      </c>
      <c r="C10">
        <v>0.2</v>
      </c>
      <c r="D10">
        <v>3</v>
      </c>
      <c r="E10">
        <v>0.45800000000000002</v>
      </c>
      <c r="F10">
        <v>1.375</v>
      </c>
    </row>
    <row r="11" spans="1:6" x14ac:dyDescent="0.2">
      <c r="A11" s="11">
        <v>315</v>
      </c>
      <c r="B11">
        <v>1.2749999999999999</v>
      </c>
      <c r="C11">
        <v>1.0229999999999999</v>
      </c>
      <c r="D11">
        <v>4</v>
      </c>
      <c r="E11">
        <v>1.3</v>
      </c>
      <c r="F11">
        <v>5.2</v>
      </c>
    </row>
    <row r="12" spans="1:6" x14ac:dyDescent="0.2">
      <c r="A12" s="11">
        <v>342</v>
      </c>
      <c r="B12">
        <v>2.0249999999999999</v>
      </c>
      <c r="C12">
        <v>1.0229999999999999</v>
      </c>
      <c r="D12">
        <v>4</v>
      </c>
      <c r="E12">
        <v>2.0699999999999998</v>
      </c>
      <c r="F12">
        <v>8.2799999999999994</v>
      </c>
    </row>
    <row r="14" spans="1:6" x14ac:dyDescent="0.2">
      <c r="A14" t="s">
        <v>22</v>
      </c>
      <c r="F14" s="7">
        <f>SUM(F5:F12)</f>
        <v>46.025000000000006</v>
      </c>
    </row>
    <row r="15" spans="1:6" x14ac:dyDescent="0.2">
      <c r="F15" s="7"/>
    </row>
    <row r="17" spans="1:6" x14ac:dyDescent="0.2">
      <c r="A17" s="1" t="s">
        <v>15</v>
      </c>
      <c r="B17" s="1"/>
      <c r="C17" s="1"/>
      <c r="D17" s="1"/>
    </row>
    <row r="18" spans="1:6" x14ac:dyDescent="0.2">
      <c r="A18" t="s">
        <v>17</v>
      </c>
      <c r="B18" t="s">
        <v>29</v>
      </c>
      <c r="C18" t="s">
        <v>30</v>
      </c>
      <c r="D18" t="s">
        <v>18</v>
      </c>
      <c r="E18" t="s">
        <v>21</v>
      </c>
      <c r="F18" t="s">
        <v>22</v>
      </c>
    </row>
    <row r="20" spans="1:6" x14ac:dyDescent="0.2">
      <c r="A20" t="s">
        <v>22</v>
      </c>
      <c r="F20" s="7" t="e">
        <f>SUM(#REF!)</f>
        <v>#REF!</v>
      </c>
    </row>
    <row r="25" spans="1:6" x14ac:dyDescent="0.2">
      <c r="A25" s="1" t="s">
        <v>16</v>
      </c>
      <c r="B25" s="1"/>
      <c r="C25" s="1"/>
      <c r="D25" s="1"/>
    </row>
    <row r="26" spans="1:6" x14ac:dyDescent="0.2">
      <c r="A26" t="s">
        <v>17</v>
      </c>
      <c r="B26" t="s">
        <v>29</v>
      </c>
      <c r="C26" t="s">
        <v>30</v>
      </c>
      <c r="D26" t="s">
        <v>18</v>
      </c>
      <c r="E26" t="s">
        <v>21</v>
      </c>
      <c r="F26" t="s">
        <v>22</v>
      </c>
    </row>
    <row r="27" spans="1:6" x14ac:dyDescent="0.2">
      <c r="A27" s="12">
        <v>315</v>
      </c>
      <c r="B27">
        <v>1.2749999999999999</v>
      </c>
      <c r="C27">
        <v>1.0229999999999999</v>
      </c>
      <c r="D27">
        <v>4</v>
      </c>
      <c r="E27">
        <v>1.3</v>
      </c>
      <c r="F27">
        <v>5.2</v>
      </c>
    </row>
    <row r="28" spans="1:6" x14ac:dyDescent="0.2">
      <c r="A28" s="12">
        <v>317</v>
      </c>
      <c r="B28">
        <v>2.4</v>
      </c>
      <c r="C28">
        <v>2.0350000000000001</v>
      </c>
      <c r="D28">
        <v>10</v>
      </c>
      <c r="E28">
        <v>4.88</v>
      </c>
      <c r="F28">
        <v>48.8</v>
      </c>
    </row>
    <row r="29" spans="1:6" x14ac:dyDescent="0.2">
      <c r="A29" s="12">
        <v>318</v>
      </c>
      <c r="B29">
        <v>2.5499999999999998</v>
      </c>
      <c r="C29">
        <v>2.0350000000000001</v>
      </c>
      <c r="D29">
        <v>4</v>
      </c>
      <c r="E29">
        <v>5.19</v>
      </c>
      <c r="F29">
        <v>20.76</v>
      </c>
    </row>
    <row r="30" spans="1:6" x14ac:dyDescent="0.2">
      <c r="A30" s="12">
        <v>320</v>
      </c>
      <c r="B30">
        <v>2.5499999999999998</v>
      </c>
      <c r="C30">
        <v>1.0229999999999999</v>
      </c>
      <c r="D30">
        <v>4</v>
      </c>
      <c r="E30">
        <v>2.61</v>
      </c>
      <c r="F30">
        <v>10.44</v>
      </c>
    </row>
    <row r="31" spans="1:6" x14ac:dyDescent="0.2">
      <c r="A31" s="12">
        <v>322</v>
      </c>
      <c r="B31">
        <v>2.5499999999999998</v>
      </c>
      <c r="C31">
        <v>1.0229999999999999</v>
      </c>
      <c r="D31">
        <v>4</v>
      </c>
      <c r="E31">
        <v>2.61</v>
      </c>
      <c r="F31">
        <v>10.44</v>
      </c>
    </row>
    <row r="32" spans="1:6" x14ac:dyDescent="0.2">
      <c r="A32" s="12">
        <v>328</v>
      </c>
      <c r="B32">
        <v>2.4</v>
      </c>
      <c r="C32">
        <v>1.0229999999999999</v>
      </c>
      <c r="D32">
        <v>6</v>
      </c>
      <c r="E32">
        <v>2.4500000000000002</v>
      </c>
      <c r="F32">
        <v>14.7</v>
      </c>
    </row>
    <row r="33" spans="1:6" x14ac:dyDescent="0.2">
      <c r="A33" s="12">
        <v>329</v>
      </c>
      <c r="B33">
        <v>2.4</v>
      </c>
      <c r="C33">
        <v>1.23</v>
      </c>
      <c r="D33">
        <v>2</v>
      </c>
      <c r="E33">
        <v>2.4500000000000002</v>
      </c>
      <c r="F33">
        <v>4.9000000000000004</v>
      </c>
    </row>
    <row r="34" spans="1:6" x14ac:dyDescent="0.2">
      <c r="A34" s="13">
        <v>330</v>
      </c>
      <c r="B34" s="14">
        <v>2.4</v>
      </c>
      <c r="C34" s="14">
        <v>1.0229999999999999</v>
      </c>
      <c r="D34" s="14">
        <v>6</v>
      </c>
      <c r="E34" s="14">
        <v>2.4500000000000002</v>
      </c>
      <c r="F34" s="14">
        <v>14.7</v>
      </c>
    </row>
    <row r="35" spans="1:6" x14ac:dyDescent="0.2">
      <c r="A35" s="12">
        <v>332</v>
      </c>
      <c r="B35">
        <v>2.5499999999999998</v>
      </c>
      <c r="C35">
        <v>2.0350000000000001</v>
      </c>
      <c r="D35">
        <v>4</v>
      </c>
      <c r="E35">
        <v>5.19</v>
      </c>
      <c r="F35">
        <v>20.76</v>
      </c>
    </row>
    <row r="37" spans="1:6" x14ac:dyDescent="0.2">
      <c r="A37" t="s">
        <v>22</v>
      </c>
      <c r="F37" s="7">
        <f>SUM(F27:F35)</f>
        <v>150.69999999999999</v>
      </c>
    </row>
    <row r="40" spans="1:6" x14ac:dyDescent="0.2">
      <c r="A40" s="1" t="s">
        <v>14</v>
      </c>
      <c r="B40" s="1"/>
      <c r="C40" s="1"/>
      <c r="D40" s="1"/>
    </row>
    <row r="41" spans="1:6" x14ac:dyDescent="0.2">
      <c r="A41" t="s">
        <v>17</v>
      </c>
      <c r="B41" t="s">
        <v>29</v>
      </c>
      <c r="C41" t="s">
        <v>30</v>
      </c>
      <c r="D41" t="s">
        <v>18</v>
      </c>
      <c r="E41" t="s">
        <v>21</v>
      </c>
      <c r="F41" t="s">
        <v>22</v>
      </c>
    </row>
    <row r="42" spans="1:6" x14ac:dyDescent="0.2">
      <c r="A42" s="11">
        <v>325</v>
      </c>
      <c r="B42">
        <v>2.4</v>
      </c>
      <c r="C42">
        <v>2.0350000000000001</v>
      </c>
      <c r="D42">
        <v>3</v>
      </c>
      <c r="E42">
        <v>4.88</v>
      </c>
      <c r="F42">
        <v>20</v>
      </c>
    </row>
    <row r="43" spans="1:6" x14ac:dyDescent="0.2">
      <c r="A43" s="11">
        <v>335</v>
      </c>
      <c r="B43">
        <v>1.425</v>
      </c>
      <c r="C43">
        <v>2.0350000000000001</v>
      </c>
      <c r="D43">
        <v>1</v>
      </c>
      <c r="E43">
        <v>2.9</v>
      </c>
      <c r="F43">
        <v>2.9</v>
      </c>
    </row>
    <row r="45" spans="1:6" x14ac:dyDescent="0.2">
      <c r="A45" t="s">
        <v>22</v>
      </c>
      <c r="F45" s="7">
        <f>SUM(F42:F43)</f>
        <v>22.9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33354-BD4B-499E-B29D-D42B5568AA8A}">
  <dimension ref="A1:D26"/>
  <sheetViews>
    <sheetView workbookViewId="0">
      <selection activeCell="B21" sqref="B21"/>
    </sheetView>
  </sheetViews>
  <sheetFormatPr defaultRowHeight="12.75" x14ac:dyDescent="0.2"/>
  <cols>
    <col min="1" max="1" width="20.7109375" customWidth="1"/>
    <col min="2" max="2" width="11.28515625" bestFit="1" customWidth="1"/>
    <col min="3" max="3" width="16.85546875" bestFit="1" customWidth="1"/>
    <col min="4" max="4" width="14.5703125" bestFit="1" customWidth="1"/>
  </cols>
  <sheetData>
    <row r="1" spans="1:4" x14ac:dyDescent="0.2">
      <c r="A1" s="5" t="s">
        <v>75</v>
      </c>
      <c r="B1" s="5"/>
    </row>
    <row r="3" spans="1:4" x14ac:dyDescent="0.2">
      <c r="A3" s="1" t="s">
        <v>60</v>
      </c>
      <c r="B3" s="1"/>
    </row>
    <row r="4" spans="1:4" x14ac:dyDescent="0.2">
      <c r="A4" t="s">
        <v>20</v>
      </c>
      <c r="B4" t="s">
        <v>19</v>
      </c>
      <c r="C4" t="s">
        <v>21</v>
      </c>
      <c r="D4" t="s">
        <v>22</v>
      </c>
    </row>
    <row r="5" spans="1:4" x14ac:dyDescent="0.2">
      <c r="A5" t="s">
        <v>77</v>
      </c>
      <c r="B5">
        <v>9</v>
      </c>
      <c r="C5">
        <v>2.65</v>
      </c>
      <c r="D5">
        <v>23.85</v>
      </c>
    </row>
    <row r="6" spans="1:4" x14ac:dyDescent="0.2">
      <c r="A6" t="s">
        <v>79</v>
      </c>
      <c r="B6">
        <v>1</v>
      </c>
      <c r="C6">
        <v>2.65</v>
      </c>
      <c r="D6">
        <v>2.65</v>
      </c>
    </row>
    <row r="7" spans="1:4" x14ac:dyDescent="0.2">
      <c r="A7" t="s">
        <v>80</v>
      </c>
      <c r="B7">
        <v>4</v>
      </c>
      <c r="C7">
        <v>2.84</v>
      </c>
      <c r="D7">
        <v>11.27</v>
      </c>
    </row>
    <row r="8" spans="1:4" x14ac:dyDescent="0.2">
      <c r="A8" t="s">
        <v>83</v>
      </c>
      <c r="B8">
        <v>3</v>
      </c>
      <c r="C8">
        <v>2.65</v>
      </c>
      <c r="D8">
        <v>7.9560000000000004</v>
      </c>
    </row>
    <row r="9" spans="1:4" x14ac:dyDescent="0.2">
      <c r="A9" s="11">
        <v>344</v>
      </c>
      <c r="B9">
        <v>1</v>
      </c>
      <c r="C9" s="7">
        <v>4.08</v>
      </c>
      <c r="D9" s="7">
        <v>4.08</v>
      </c>
    </row>
    <row r="10" spans="1:4" x14ac:dyDescent="0.2">
      <c r="C10" s="7"/>
      <c r="D10" s="7"/>
    </row>
    <row r="11" spans="1:4" x14ac:dyDescent="0.2">
      <c r="A11" t="s">
        <v>22</v>
      </c>
      <c r="D11" s="7">
        <f>SUM(D5:D9)</f>
        <v>49.805999999999997</v>
      </c>
    </row>
    <row r="14" spans="1:4" x14ac:dyDescent="0.2">
      <c r="A14" s="1" t="s">
        <v>15</v>
      </c>
      <c r="B14" s="1"/>
    </row>
    <row r="15" spans="1:4" x14ac:dyDescent="0.2">
      <c r="A15" t="s">
        <v>20</v>
      </c>
      <c r="B15" t="s">
        <v>19</v>
      </c>
      <c r="C15" t="s">
        <v>21</v>
      </c>
      <c r="D15" t="s">
        <v>22</v>
      </c>
    </row>
    <row r="16" spans="1:4" x14ac:dyDescent="0.2">
      <c r="A16" t="s">
        <v>83</v>
      </c>
      <c r="B16">
        <v>1</v>
      </c>
      <c r="C16">
        <v>2.65</v>
      </c>
      <c r="D16">
        <v>2.65</v>
      </c>
    </row>
    <row r="17" spans="1:4" x14ac:dyDescent="0.2">
      <c r="C17" s="7"/>
      <c r="D17" s="7"/>
    </row>
    <row r="18" spans="1:4" x14ac:dyDescent="0.2">
      <c r="A18" t="s">
        <v>22</v>
      </c>
      <c r="D18" s="7">
        <f>SUM(D16:D16)</f>
        <v>2.65</v>
      </c>
    </row>
    <row r="20" spans="1:4" x14ac:dyDescent="0.2">
      <c r="B20">
        <f>SUM(B5:B9,B16)</f>
        <v>19</v>
      </c>
    </row>
    <row r="21" spans="1:4" x14ac:dyDescent="0.2">
      <c r="A21" s="1"/>
      <c r="B21" s="1"/>
    </row>
    <row r="24" spans="1:4" x14ac:dyDescent="0.2">
      <c r="D24" s="7"/>
    </row>
    <row r="26" spans="1:4" x14ac:dyDescent="0.2">
      <c r="A26" s="10"/>
      <c r="B26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2A213-53B4-4943-9FC7-B5B78FD96F12}">
  <dimension ref="A1:B72"/>
  <sheetViews>
    <sheetView workbookViewId="0">
      <selection activeCell="C26" sqref="C26"/>
    </sheetView>
  </sheetViews>
  <sheetFormatPr defaultRowHeight="12.75" x14ac:dyDescent="0.2"/>
  <cols>
    <col min="1" max="1" width="29.42578125" customWidth="1"/>
    <col min="2" max="2" width="18" bestFit="1" customWidth="1"/>
    <col min="3" max="3" width="18" customWidth="1"/>
  </cols>
  <sheetData>
    <row r="1" spans="1:2" x14ac:dyDescent="0.2">
      <c r="A1" s="5" t="s">
        <v>61</v>
      </c>
    </row>
    <row r="3" spans="1:2" x14ac:dyDescent="0.2">
      <c r="A3" s="1" t="s">
        <v>60</v>
      </c>
    </row>
    <row r="4" spans="1:2" x14ac:dyDescent="0.2">
      <c r="A4" t="s">
        <v>23</v>
      </c>
      <c r="B4" t="s">
        <v>24</v>
      </c>
    </row>
    <row r="5" spans="1:2" x14ac:dyDescent="0.2">
      <c r="A5" t="s">
        <v>26</v>
      </c>
      <c r="B5">
        <v>174.3</v>
      </c>
    </row>
    <row r="6" spans="1:2" x14ac:dyDescent="0.2">
      <c r="A6" t="s">
        <v>62</v>
      </c>
      <c r="B6">
        <v>13.2</v>
      </c>
    </row>
    <row r="7" spans="1:2" x14ac:dyDescent="0.2">
      <c r="A7" t="s">
        <v>27</v>
      </c>
      <c r="B7">
        <v>11.2</v>
      </c>
    </row>
    <row r="8" spans="1:2" x14ac:dyDescent="0.2">
      <c r="A8" t="s">
        <v>74</v>
      </c>
      <c r="B8">
        <v>77.102999999999994</v>
      </c>
    </row>
    <row r="9" spans="1:2" x14ac:dyDescent="0.2">
      <c r="A9" t="s">
        <v>72</v>
      </c>
      <c r="B9">
        <v>7.6550000000000002</v>
      </c>
    </row>
    <row r="11" spans="1:2" x14ac:dyDescent="0.2">
      <c r="A11" t="s">
        <v>22</v>
      </c>
      <c r="B11">
        <f>SUM(B5:B9)</f>
        <v>283.45799999999997</v>
      </c>
    </row>
    <row r="13" spans="1:2" x14ac:dyDescent="0.2">
      <c r="A13" s="1" t="s">
        <v>63</v>
      </c>
    </row>
    <row r="14" spans="1:2" x14ac:dyDescent="0.2">
      <c r="A14" t="s">
        <v>64</v>
      </c>
    </row>
    <row r="15" spans="1:2" x14ac:dyDescent="0.2">
      <c r="A15" t="s">
        <v>23</v>
      </c>
      <c r="B15" t="s">
        <v>24</v>
      </c>
    </row>
    <row r="16" spans="1:2" x14ac:dyDescent="0.2">
      <c r="A16" t="s">
        <v>27</v>
      </c>
      <c r="B16">
        <v>2.5</v>
      </c>
    </row>
    <row r="17" spans="1:2" x14ac:dyDescent="0.2">
      <c r="A17" t="s">
        <v>65</v>
      </c>
    </row>
    <row r="18" spans="1:2" x14ac:dyDescent="0.2">
      <c r="A18" t="s">
        <v>23</v>
      </c>
      <c r="B18" t="s">
        <v>24</v>
      </c>
    </row>
    <row r="19" spans="1:2" x14ac:dyDescent="0.2">
      <c r="A19" t="s">
        <v>27</v>
      </c>
      <c r="B19">
        <v>2.5</v>
      </c>
    </row>
    <row r="21" spans="1:2" x14ac:dyDescent="0.2">
      <c r="A21" t="s">
        <v>66</v>
      </c>
    </row>
    <row r="22" spans="1:2" x14ac:dyDescent="0.2">
      <c r="A22" t="s">
        <v>23</v>
      </c>
      <c r="B22" t="s">
        <v>24</v>
      </c>
    </row>
    <row r="23" spans="1:2" x14ac:dyDescent="0.2">
      <c r="A23" t="s">
        <v>27</v>
      </c>
      <c r="B23">
        <v>2.5</v>
      </c>
    </row>
    <row r="24" spans="1:2" x14ac:dyDescent="0.2">
      <c r="A24" t="s">
        <v>67</v>
      </c>
    </row>
    <row r="25" spans="1:2" x14ac:dyDescent="0.2">
      <c r="A25" t="s">
        <v>23</v>
      </c>
      <c r="B25" t="s">
        <v>24</v>
      </c>
    </row>
    <row r="26" spans="1:2" x14ac:dyDescent="0.2">
      <c r="A26" t="s">
        <v>27</v>
      </c>
      <c r="B26">
        <v>2.5</v>
      </c>
    </row>
    <row r="28" spans="1:2" x14ac:dyDescent="0.2">
      <c r="A28" t="s">
        <v>68</v>
      </c>
    </row>
    <row r="29" spans="1:2" x14ac:dyDescent="0.2">
      <c r="A29" t="s">
        <v>23</v>
      </c>
      <c r="B29" t="s">
        <v>24</v>
      </c>
    </row>
    <row r="30" spans="1:2" x14ac:dyDescent="0.2">
      <c r="A30" t="s">
        <v>27</v>
      </c>
      <c r="B30">
        <v>2.6</v>
      </c>
    </row>
    <row r="31" spans="1:2" x14ac:dyDescent="0.2">
      <c r="A31" t="s">
        <v>69</v>
      </c>
    </row>
    <row r="32" spans="1:2" x14ac:dyDescent="0.2">
      <c r="A32" t="s">
        <v>23</v>
      </c>
      <c r="B32" t="s">
        <v>24</v>
      </c>
    </row>
    <row r="33" spans="1:2" x14ac:dyDescent="0.2">
      <c r="A33" t="s">
        <v>27</v>
      </c>
      <c r="B33">
        <v>2.6</v>
      </c>
    </row>
    <row r="35" spans="1:2" x14ac:dyDescent="0.2">
      <c r="A35" t="s">
        <v>71</v>
      </c>
    </row>
    <row r="36" spans="1:2" x14ac:dyDescent="0.2">
      <c r="A36" t="s">
        <v>23</v>
      </c>
      <c r="B36" t="s">
        <v>24</v>
      </c>
    </row>
    <row r="37" spans="1:2" x14ac:dyDescent="0.2">
      <c r="A37" t="s">
        <v>27</v>
      </c>
      <c r="B37">
        <v>2.5</v>
      </c>
    </row>
    <row r="38" spans="1:2" x14ac:dyDescent="0.2">
      <c r="A38" t="s">
        <v>70</v>
      </c>
    </row>
    <row r="39" spans="1:2" x14ac:dyDescent="0.2">
      <c r="A39" t="s">
        <v>23</v>
      </c>
      <c r="B39" t="s">
        <v>24</v>
      </c>
    </row>
    <row r="40" spans="1:2" x14ac:dyDescent="0.2">
      <c r="A40" t="s">
        <v>27</v>
      </c>
      <c r="B40">
        <v>2.5</v>
      </c>
    </row>
    <row r="42" spans="1:2" x14ac:dyDescent="0.2">
      <c r="A42" t="s">
        <v>22</v>
      </c>
      <c r="B42">
        <f>SUM(B16:B40)</f>
        <v>20.2</v>
      </c>
    </row>
    <row r="45" spans="1:2" x14ac:dyDescent="0.2">
      <c r="A45" s="1" t="s">
        <v>15</v>
      </c>
    </row>
    <row r="46" spans="1:2" x14ac:dyDescent="0.2">
      <c r="A46" t="s">
        <v>23</v>
      </c>
      <c r="B46" t="s">
        <v>24</v>
      </c>
    </row>
    <row r="47" spans="1:2" x14ac:dyDescent="0.2">
      <c r="A47" t="s">
        <v>25</v>
      </c>
      <c r="B47">
        <v>36.5</v>
      </c>
    </row>
    <row r="48" spans="1:2" x14ac:dyDescent="0.2">
      <c r="A48" t="s">
        <v>72</v>
      </c>
      <c r="B48">
        <v>1</v>
      </c>
    </row>
    <row r="50" spans="1:2" x14ac:dyDescent="0.2">
      <c r="A50" t="s">
        <v>22</v>
      </c>
      <c r="B50">
        <f>SUM(B47:B48)</f>
        <v>37.5</v>
      </c>
    </row>
    <row r="53" spans="1:2" x14ac:dyDescent="0.2">
      <c r="A53" s="1" t="s">
        <v>16</v>
      </c>
    </row>
    <row r="54" spans="1:2" x14ac:dyDescent="0.2">
      <c r="A54" t="s">
        <v>23</v>
      </c>
      <c r="B54" t="s">
        <v>24</v>
      </c>
    </row>
    <row r="55" spans="1:2" x14ac:dyDescent="0.2">
      <c r="A55" t="s">
        <v>25</v>
      </c>
      <c r="B55">
        <v>131.19999999999999</v>
      </c>
    </row>
    <row r="56" spans="1:2" x14ac:dyDescent="0.2">
      <c r="A56" t="s">
        <v>73</v>
      </c>
      <c r="B56">
        <v>6.4</v>
      </c>
    </row>
    <row r="57" spans="1:2" x14ac:dyDescent="0.2">
      <c r="A57" t="s">
        <v>62</v>
      </c>
      <c r="B57">
        <v>42.8</v>
      </c>
    </row>
    <row r="58" spans="1:2" x14ac:dyDescent="0.2">
      <c r="A58" t="s">
        <v>74</v>
      </c>
      <c r="B58">
        <v>67.825000000000003</v>
      </c>
    </row>
    <row r="59" spans="1:2" x14ac:dyDescent="0.2">
      <c r="A59" t="s">
        <v>72</v>
      </c>
      <c r="B59">
        <v>12.3</v>
      </c>
    </row>
    <row r="61" spans="1:2" x14ac:dyDescent="0.2">
      <c r="A61" t="s">
        <v>22</v>
      </c>
      <c r="B61">
        <f>SUM(B55:B59)</f>
        <v>260.52499999999998</v>
      </c>
    </row>
    <row r="64" spans="1:2" x14ac:dyDescent="0.2">
      <c r="A64" s="1" t="s">
        <v>14</v>
      </c>
    </row>
    <row r="65" spans="1:2" x14ac:dyDescent="0.2">
      <c r="A65" t="s">
        <v>23</v>
      </c>
      <c r="B65" t="s">
        <v>24</v>
      </c>
    </row>
    <row r="66" spans="1:2" x14ac:dyDescent="0.2">
      <c r="A66" t="s">
        <v>28</v>
      </c>
      <c r="B66">
        <v>97.1</v>
      </c>
    </row>
    <row r="67" spans="1:2" x14ac:dyDescent="0.2">
      <c r="A67" t="s">
        <v>73</v>
      </c>
      <c r="B67">
        <v>3.1</v>
      </c>
    </row>
    <row r="68" spans="1:2" x14ac:dyDescent="0.2">
      <c r="A68" t="s">
        <v>62</v>
      </c>
      <c r="B68">
        <v>8.1</v>
      </c>
    </row>
    <row r="69" spans="1:2" x14ac:dyDescent="0.2">
      <c r="A69" t="s">
        <v>74</v>
      </c>
      <c r="B69">
        <v>25.74</v>
      </c>
    </row>
    <row r="70" spans="1:2" x14ac:dyDescent="0.2">
      <c r="A70" t="s">
        <v>72</v>
      </c>
      <c r="B70">
        <v>3.4</v>
      </c>
    </row>
    <row r="72" spans="1:2" x14ac:dyDescent="0.2">
      <c r="A72" t="s">
        <v>22</v>
      </c>
      <c r="B72">
        <f>SUM(B66:B70)</f>
        <v>137.44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33C4FA5DA934E8D21816C7C233BD2" ma:contentTypeVersion="17" ma:contentTypeDescription="Create a new document." ma:contentTypeScope="" ma:versionID="65234e26dfbf32a80d357a054a6fdf81">
  <xsd:schema xmlns:xsd="http://www.w3.org/2001/XMLSchema" xmlns:xs="http://www.w3.org/2001/XMLSchema" xmlns:p="http://schemas.microsoft.com/office/2006/metadata/properties" xmlns:ns1="http://schemas.microsoft.com/sharepoint/v3" xmlns:ns2="c253419d-aa37-4e38-8db3-b75939d34ae0" xmlns:ns3="0334547d-5409-4492-bff7-9459b463ce6c" targetNamespace="http://schemas.microsoft.com/office/2006/metadata/properties" ma:root="true" ma:fieldsID="4fd66784153cd14983b310088634d766" ns1:_="" ns2:_="" ns3:_="">
    <xsd:import namespace="http://schemas.microsoft.com/sharepoint/v3"/>
    <xsd:import namespace="c253419d-aa37-4e38-8db3-b75939d34ae0"/>
    <xsd:import namespace="0334547d-5409-4492-bff7-9459b463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3419d-aa37-4e38-8db3-b75939d34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b987b79-43a7-4165-b647-6ce14f137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4547d-5409-4492-bff7-9459b463ce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947fd09-a55e-48e6-a6ee-cff0aba2f2cc}" ma:internalName="TaxCatchAll" ma:showField="CatchAllData" ma:web="0334547d-5409-4492-bff7-9459b463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53419d-aa37-4e38-8db3-b75939d34ae0">
      <Terms xmlns="http://schemas.microsoft.com/office/infopath/2007/PartnerControls"/>
    </lcf76f155ced4ddcb4097134ff3c332f>
    <TaxCatchAll xmlns="0334547d-5409-4492-bff7-9459b463ce6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713B84-563A-45E3-9F29-F7EBA6715EB2}"/>
</file>

<file path=customXml/itemProps2.xml><?xml version="1.0" encoding="utf-8"?>
<ds:datastoreItem xmlns:ds="http://schemas.openxmlformats.org/officeDocument/2006/customXml" ds:itemID="{1E4461B5-BED1-4D4E-930E-B887F3D93CE0}"/>
</file>

<file path=customXml/itemProps3.xml><?xml version="1.0" encoding="utf-8"?>
<ds:datastoreItem xmlns:ds="http://schemas.openxmlformats.org/officeDocument/2006/customXml" ds:itemID="{46EFA6D0-0496-4A4B-BE33-B933E01605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A1 Occupants</vt:lpstr>
      <vt:lpstr>A1 TFA &amp; Perimeter</vt:lpstr>
      <vt:lpstr>A1 Windows</vt:lpstr>
      <vt:lpstr>A1 Ext Doors</vt:lpstr>
      <vt:lpstr>A1 Elevations</vt:lpstr>
    </vt:vector>
  </TitlesOfParts>
  <Company>PRP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Eve</dc:creator>
  <cp:lastModifiedBy>Russell, Eve</cp:lastModifiedBy>
  <dcterms:created xsi:type="dcterms:W3CDTF">2023-07-26T10:08:30Z</dcterms:created>
  <dcterms:modified xsi:type="dcterms:W3CDTF">2023-09-22T15:31:24Z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0x01010064133C4FA5DA934E8D21816C7C233BD2</vt:lpwstr>
  </property>
</Properties>
</file>